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<sst xmlns="http://schemas.openxmlformats.org/spreadsheetml/2006/main" count="113" uniqueCount="62">
  <si>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</si>
  <si>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</si>
  <si>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</si>
  <si>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</si>
  <si>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</si>
  <si>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</si>
  <si>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</si>
  <si>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</si>
  <si>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</si>
  <si>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</si>
  <si>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</si>
  <si>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</si>
  <si>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</si>
  <si>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</si>
  <si>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</si>
  <si>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</si>
  <si>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</si>
  <si>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</si>
  <si>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</si>
  <si>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</si>
  <si>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</si>
  <si>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</si>
  <si>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</si>
  <si>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</si>
  <si>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</si>
  <si>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</si>
  <si>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</si>
  <si>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</si>
  <si>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</si>
  <si>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</si>
  <si>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</si>
  <si>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</si>
  <si>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</si>
  <si>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</si>
  <si>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</si>
  <si>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</si>
  <si>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</si>
  <si>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</si>
  <si>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</si>
  <si>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</si>
  <si>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</si>
  <si>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</si>
  <si>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</si>
  <si>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</si>
  <si>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</si>
  <si>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</si>
  <si>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</si>
  <si>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</si>
  <si>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</si>
  <si>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</si>
  <si>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</si>
  <si>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</si>
  <si>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</si>
  <si>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</si>
  <si>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</si>
  <si>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</si>
  <si>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</si>
  <si>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100年3月來臺旅客人次及成長率－按居住地分
Table 1-2 Visitor Arrivals by Residence,
March,2011</t>
  </si>
  <si>
    <t>100年3月 Mar.., 2011</t>
  </si>
  <si>
    <t>99年3月 Mar.., 2010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</si>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</sst>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58146.0</v>
      </c>
      <c r="E4" s="5" t="n">
        <v>51357.0</v>
      </c>
      <c r="F4" s="6" t="n">
        <v>6789.0</v>
      </c>
      <c r="G4" s="5" t="n">
        <f>H4+I4</f>
        <v>61024.0</v>
      </c>
      <c r="H4" s="5" t="n">
        <v>53956.0</v>
      </c>
      <c r="I4" s="6" t="n">
        <v>7068.0</v>
      </c>
      <c r="J4" s="7" t="n">
        <f>IF(G4=0,"-",((D4/G4)-1)*100)</f>
        <v>-4.71617724174096</v>
      </c>
      <c r="K4" s="7" t="n">
        <f>IF(H4=0,"-",((E4/H4)-1)*100)</f>
        <v>-4.816887834531835</v>
      </c>
      <c r="L4" s="7" t="n">
        <f>IF(I4=0,"-",((F4/I4)-1)*100)</f>
        <v>-3.9473684210526327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153649.0</v>
      </c>
      <c r="E5" s="5" t="n">
        <v>151764.0</v>
      </c>
      <c r="F5" s="6" t="n">
        <v>1885.0</v>
      </c>
      <c r="G5" s="5" t="n">
        <f ref="G5:G48" si="1" t="shared">H5+I5</f>
        <v>149617.0</v>
      </c>
      <c r="H5" s="5" t="n">
        <v>148156.0</v>
      </c>
      <c r="I5" s="6" t="n">
        <v>1461.0</v>
      </c>
      <c r="J5" s="7" t="n">
        <f ref="J5:L49" si="2" t="shared">IF(G5=0,"-",((D5/G5)-1)*100)</f>
        <v>2.694880929306165</v>
      </c>
      <c r="K5" s="7" t="n">
        <f si="2" t="shared"/>
        <v>2.435270930640665</v>
      </c>
      <c r="L5" s="7" t="n">
        <f si="2" t="shared"/>
        <v>29.021218343600275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114352.0</v>
      </c>
      <c r="E6" s="5" t="n">
        <v>277.0</v>
      </c>
      <c r="F6" s="6" t="n">
        <v>114075.0</v>
      </c>
      <c r="G6" s="5" t="n">
        <f si="1" t="shared"/>
        <v>112231.0</v>
      </c>
      <c r="H6" s="5" t="n">
        <v>163.0</v>
      </c>
      <c r="I6" s="6" t="n">
        <v>112068.0</v>
      </c>
      <c r="J6" s="7" t="n">
        <f si="2" t="shared"/>
        <v>1.8898521798790036</v>
      </c>
      <c r="K6" s="7" t="n">
        <f si="2" t="shared"/>
        <v>69.93865030674846</v>
      </c>
      <c r="L6" s="7" t="n">
        <f si="2" t="shared"/>
        <v>1.7908769675554215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19531.0</v>
      </c>
      <c r="E7" s="5" t="n">
        <v>220.0</v>
      </c>
      <c r="F7" s="6" t="n">
        <v>19311.0</v>
      </c>
      <c r="G7" s="5" t="n">
        <f si="1" t="shared"/>
        <v>18603.0</v>
      </c>
      <c r="H7" s="5" t="n">
        <v>220.0</v>
      </c>
      <c r="I7" s="6" t="n">
        <v>18383.0</v>
      </c>
      <c r="J7" s="7" t="n">
        <f si="2" t="shared"/>
        <v>4.988442724291775</v>
      </c>
      <c r="K7" s="7" t="n">
        <f si="2" t="shared"/>
        <v>0.0</v>
      </c>
      <c r="L7" s="7" t="n">
        <f si="2" t="shared"/>
        <v>5.048142305390857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2307.0</v>
      </c>
      <c r="E8" s="5" t="n">
        <v>2.0</v>
      </c>
      <c r="F8" s="6" t="n">
        <v>2305.0</v>
      </c>
      <c r="G8" s="5" t="n">
        <f si="1" t="shared"/>
        <v>2226.0</v>
      </c>
      <c r="H8" s="5" t="n">
        <v>2.0</v>
      </c>
      <c r="I8" s="6" t="n">
        <v>2224.0</v>
      </c>
      <c r="J8" s="7" t="n">
        <f si="2" t="shared"/>
        <v>3.638814016172498</v>
      </c>
      <c r="K8" s="7" t="n">
        <f si="2" t="shared"/>
        <v>0.0</v>
      </c>
      <c r="L8" s="7" t="n">
        <f si="2" t="shared"/>
        <v>3.642086330935257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1287.0</v>
      </c>
      <c r="E9" s="5" t="n">
        <v>3.0</v>
      </c>
      <c r="F9" s="6" t="n">
        <v>1284.0</v>
      </c>
      <c r="G9" s="5" t="n">
        <f si="1" t="shared"/>
        <v>1380.0</v>
      </c>
      <c r="H9" s="5" t="n">
        <v>13.0</v>
      </c>
      <c r="I9" s="6" t="n">
        <v>1367.0</v>
      </c>
      <c r="J9" s="7" t="n">
        <f si="2" t="shared"/>
        <v>-6.739130434782615</v>
      </c>
      <c r="K9" s="7" t="n">
        <f si="2" t="shared"/>
        <v>-76.92307692307692</v>
      </c>
      <c r="L9" s="7" t="n">
        <f si="2" t="shared"/>
        <v>-6.07168983174835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29390.0</v>
      </c>
      <c r="E10" s="5" t="n">
        <v>34.0</v>
      </c>
      <c r="F10" s="6" t="n">
        <v>29356.0</v>
      </c>
      <c r="G10" s="5" t="n">
        <f si="1" t="shared"/>
        <v>26698.0</v>
      </c>
      <c r="H10" s="5" t="n">
        <v>46.0</v>
      </c>
      <c r="I10" s="6" t="n">
        <v>26652.0</v>
      </c>
      <c r="J10" s="7" t="n">
        <f si="2" t="shared"/>
        <v>10.083152296052145</v>
      </c>
      <c r="K10" s="7" t="n">
        <f si="2" t="shared"/>
        <v>-26.086956521739136</v>
      </c>
      <c r="L10" s="7" t="n">
        <f si="2" t="shared"/>
        <v>10.145580069037962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24418.0</v>
      </c>
      <c r="E11" s="5" t="n">
        <v>21.0</v>
      </c>
      <c r="F11" s="6" t="n">
        <v>24397.0</v>
      </c>
      <c r="G11" s="5" t="n">
        <f si="1" t="shared"/>
        <v>20636.0</v>
      </c>
      <c r="H11" s="5" t="n">
        <v>14.0</v>
      </c>
      <c r="I11" s="6" t="n">
        <v>20622.0</v>
      </c>
      <c r="J11" s="7" t="n">
        <f si="2" t="shared"/>
        <v>18.32719519286683</v>
      </c>
      <c r="K11" s="7" t="n">
        <f si="2" t="shared"/>
        <v>50.0</v>
      </c>
      <c r="L11" s="7" t="n">
        <f si="2" t="shared"/>
        <v>18.305692949277464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13987.0</v>
      </c>
      <c r="E12" s="5" t="n">
        <v>29.0</v>
      </c>
      <c r="F12" s="6" t="n">
        <v>13958.0</v>
      </c>
      <c r="G12" s="5" t="n">
        <f si="1" t="shared"/>
        <v>10479.0</v>
      </c>
      <c r="H12" s="5" t="n">
        <v>33.0</v>
      </c>
      <c r="I12" s="6" t="n">
        <v>10446.0</v>
      </c>
      <c r="J12" s="7" t="n">
        <f si="2" t="shared"/>
        <v>33.4764767630499</v>
      </c>
      <c r="K12" s="7" t="n">
        <f si="2" t="shared"/>
        <v>-12.121212121212121</v>
      </c>
      <c r="L12" s="7" t="n">
        <f si="2" t="shared"/>
        <v>33.62052460271874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6707.0</v>
      </c>
      <c r="E13" s="5" t="n">
        <v>247.0</v>
      </c>
      <c r="F13" s="6" t="n">
        <v>6460.0</v>
      </c>
      <c r="G13" s="5" t="n">
        <f si="1" t="shared"/>
        <v>8891.0</v>
      </c>
      <c r="H13" s="5" t="n">
        <v>355.0</v>
      </c>
      <c r="I13" s="6" t="n">
        <v>8536.0</v>
      </c>
      <c r="J13" s="7" t="n">
        <f si="2" t="shared"/>
        <v>-24.564166010572485</v>
      </c>
      <c r="K13" s="7" t="n">
        <f si="2" t="shared"/>
        <v>-30.422535211267608</v>
      </c>
      <c r="L13" s="7" t="n">
        <f si="2" t="shared"/>
        <v>-24.320524835988756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10400.0</v>
      </c>
      <c r="E14" s="5" t="n">
        <v>124.0</v>
      </c>
      <c r="F14" s="6" t="n">
        <v>10276.0</v>
      </c>
      <c r="G14" s="5" t="n">
        <f si="1" t="shared"/>
        <v>9165.0</v>
      </c>
      <c r="H14" s="5" t="n">
        <v>134.0</v>
      </c>
      <c r="I14" s="6" t="n">
        <v>9031.0</v>
      </c>
      <c r="J14" s="7" t="n">
        <f si="2" t="shared"/>
        <v>13.475177304964546</v>
      </c>
      <c r="K14" s="7" t="n">
        <f si="2" t="shared"/>
        <v>-7.462686567164178</v>
      </c>
      <c r="L14" s="7" t="n">
        <f si="2" t="shared"/>
        <v>13.785848743217798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8693.0</v>
      </c>
      <c r="E15" s="5" t="n">
        <v>389.0</v>
      </c>
      <c r="F15" s="6" t="n">
        <v>8304.0</v>
      </c>
      <c r="G15" s="5" t="n">
        <f si="1" t="shared"/>
        <v>7793.0</v>
      </c>
      <c r="H15" s="5" t="n">
        <v>443.0</v>
      </c>
      <c r="I15" s="6" t="n">
        <v>7350.0</v>
      </c>
      <c r="J15" s="7" t="n">
        <f si="2" t="shared"/>
        <v>11.548825869369939</v>
      </c>
      <c r="K15" s="7" t="n">
        <f si="2" t="shared"/>
        <v>-12.189616252821667</v>
      </c>
      <c r="L15" s="7" t="n">
        <f si="2" t="shared"/>
        <v>12.979591836734695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735.0</v>
      </c>
      <c r="E16" s="5" t="n">
        <f si="3" t="shared"/>
        <v>154.0</v>
      </c>
      <c r="F16" s="5" t="n">
        <f si="3" t="shared"/>
        <v>581.0</v>
      </c>
      <c r="G16" s="5" t="n">
        <f si="3" t="shared"/>
        <v>785.0</v>
      </c>
      <c r="H16" s="5" t="n">
        <f si="3" t="shared"/>
        <v>194.0</v>
      </c>
      <c r="I16" s="5" t="n">
        <f si="3" t="shared"/>
        <v>591.0</v>
      </c>
      <c r="J16" s="7" t="n">
        <f si="2" t="shared"/>
        <v>-6.369426751592355</v>
      </c>
      <c r="K16" s="7" t="n">
        <f si="2" t="shared"/>
        <v>-20.618556701030933</v>
      </c>
      <c r="L16" s="7" t="n">
        <f si="2" t="shared"/>
        <v>-1.6920473773265665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94330.0</v>
      </c>
      <c r="E17" s="5" t="n">
        <v>998.0</v>
      </c>
      <c r="F17" s="6" t="n">
        <v>93332.0</v>
      </c>
      <c r="G17" s="5" t="n">
        <f si="1" t="shared"/>
        <v>84447.0</v>
      </c>
      <c r="H17" s="5" t="n">
        <v>1219.0</v>
      </c>
      <c r="I17" s="6" t="n">
        <v>83228.0</v>
      </c>
      <c r="J17" s="7" t="n">
        <f si="2" t="shared"/>
        <v>11.703198455836205</v>
      </c>
      <c r="K17" s="7" t="n">
        <f si="2" t="shared"/>
        <v>-18.12961443806399</v>
      </c>
      <c r="L17" s="7" t="n">
        <f si="2" t="shared"/>
        <v>12.140145143461334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1699.0</v>
      </c>
      <c r="E18" s="5" t="n">
        <f si="4" t="shared"/>
        <v>2.0</v>
      </c>
      <c r="F18" s="5" t="n">
        <f si="4" t="shared"/>
        <v>1697.0</v>
      </c>
      <c r="G18" s="5" t="n">
        <f si="4" t="shared"/>
        <v>7782.0</v>
      </c>
      <c r="H18" s="5" t="n">
        <f si="4" t="shared"/>
        <v>7.0</v>
      </c>
      <c r="I18" s="5" t="n">
        <f si="4" t="shared"/>
        <v>7775.0</v>
      </c>
      <c r="J18" s="7" t="n">
        <f si="2" t="shared"/>
        <v>-78.16756617836032</v>
      </c>
      <c r="K18" s="7" t="n">
        <f si="2" t="shared"/>
        <v>-71.42857142857143</v>
      </c>
      <c r="L18" s="7" t="n">
        <f si="2" t="shared"/>
        <v>-78.17363344051446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445301.0</v>
      </c>
      <c r="E19" s="5" t="n">
        <v>204623.0</v>
      </c>
      <c r="F19" s="6" t="n">
        <v>240678.0</v>
      </c>
      <c r="G19" s="5" t="n">
        <f si="1" t="shared"/>
        <v>437310.0</v>
      </c>
      <c r="H19" s="5" t="n">
        <v>203736.0</v>
      </c>
      <c r="I19" s="6" t="n">
        <v>233574.0</v>
      </c>
      <c r="J19" s="7" t="n">
        <f si="2" t="shared"/>
        <v>1.8273078594132297</v>
      </c>
      <c r="K19" s="7" t="n">
        <f si="2" t="shared"/>
        <v>0.43536733812383765</v>
      </c>
      <c r="L19" s="7" t="n">
        <f si="2" t="shared"/>
        <v>3.0414344062267284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6261.0</v>
      </c>
      <c r="E20" s="5" t="n">
        <v>46.0</v>
      </c>
      <c r="F20" s="6" t="n">
        <v>6215.0</v>
      </c>
      <c r="G20" s="5" t="n">
        <f si="1" t="shared"/>
        <v>6656.0</v>
      </c>
      <c r="H20" s="5" t="n">
        <v>41.0</v>
      </c>
      <c r="I20" s="6" t="n">
        <v>6615.0</v>
      </c>
      <c r="J20" s="7" t="n">
        <f si="2" t="shared"/>
        <v>-5.934495192307687</v>
      </c>
      <c r="K20" s="7" t="n">
        <f si="2" t="shared"/>
        <v>12.195121951219523</v>
      </c>
      <c r="L20" s="7" t="n">
        <f si="2" t="shared"/>
        <v>-6.04686318972033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35521.0</v>
      </c>
      <c r="E21" s="5" t="n">
        <v>264.0</v>
      </c>
      <c r="F21" s="6" t="n">
        <v>35257.0</v>
      </c>
      <c r="G21" s="5" t="n">
        <f si="1" t="shared"/>
        <v>37696.0</v>
      </c>
      <c r="H21" s="5" t="n">
        <v>264.0</v>
      </c>
      <c r="I21" s="6" t="n">
        <v>37432.0</v>
      </c>
      <c r="J21" s="7" t="n">
        <f si="2" t="shared"/>
        <v>-5.7698429541595875</v>
      </c>
      <c r="K21" s="7" t="n">
        <f si="2" t="shared"/>
        <v>0.0</v>
      </c>
      <c r="L21" s="7" t="n">
        <f si="2" t="shared"/>
        <v>-5.81053643941013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231.0</v>
      </c>
      <c r="E22" s="5" t="n">
        <v>2.0</v>
      </c>
      <c r="F22" s="6" t="n">
        <v>229.0</v>
      </c>
      <c r="G22" s="5" t="n">
        <f si="1" t="shared"/>
        <v>255.0</v>
      </c>
      <c r="H22" s="5" t="n">
        <v>1.0</v>
      </c>
      <c r="I22" s="6" t="n">
        <v>254.0</v>
      </c>
      <c r="J22" s="7" t="n">
        <f si="2" t="shared"/>
        <v>-9.411764705882353</v>
      </c>
      <c r="K22" s="7" t="n">
        <f si="2" t="shared"/>
        <v>100.0</v>
      </c>
      <c r="L22" s="7" t="n">
        <f si="2" t="shared"/>
        <v>-9.842519685039374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445.0</v>
      </c>
      <c r="E23" s="5" t="n">
        <v>15.0</v>
      </c>
      <c r="F23" s="6" t="n">
        <v>430.0</v>
      </c>
      <c r="G23" s="5" t="n">
        <f si="1" t="shared"/>
        <v>386.0</v>
      </c>
      <c r="H23" s="5" t="n">
        <v>9.0</v>
      </c>
      <c r="I23" s="6" t="n">
        <v>377.0</v>
      </c>
      <c r="J23" s="7" t="n">
        <f si="2" t="shared"/>
        <v>15.284974093264259</v>
      </c>
      <c r="K23" s="7" t="n">
        <f si="2" t="shared"/>
        <v>66.66666666666667</v>
      </c>
      <c r="L23" s="7" t="n">
        <f si="2" t="shared"/>
        <v>14.058355437665782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106.0</v>
      </c>
      <c r="E24" s="5" t="n">
        <v>12.0</v>
      </c>
      <c r="F24" s="6" t="n">
        <v>94.0</v>
      </c>
      <c r="G24" s="5" t="n">
        <f si="1" t="shared"/>
        <v>126.0</v>
      </c>
      <c r="H24" s="5" t="n">
        <v>8.0</v>
      </c>
      <c r="I24" s="6" t="n">
        <v>118.0</v>
      </c>
      <c r="J24" s="7" t="n">
        <f si="2" t="shared"/>
        <v>-15.873015873015872</v>
      </c>
      <c r="K24" s="7" t="n">
        <f si="2" t="shared"/>
        <v>50.0</v>
      </c>
      <c r="L24" s="7" t="n">
        <f si="2" t="shared"/>
        <v>-20.33898305084746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651.0</v>
      </c>
      <c r="E25" s="5" t="n">
        <f si="5" t="shared"/>
        <v>14.0</v>
      </c>
      <c r="F25" s="5" t="n">
        <f si="5" t="shared"/>
        <v>637.0</v>
      </c>
      <c r="G25" s="5" t="n">
        <f si="5" t="shared"/>
        <v>624.0</v>
      </c>
      <c r="H25" s="5" t="n">
        <f si="5" t="shared"/>
        <v>12.0</v>
      </c>
      <c r="I25" s="5" t="n">
        <f si="5" t="shared"/>
        <v>612.0</v>
      </c>
      <c r="J25" s="7" t="n">
        <f si="2" t="shared"/>
        <v>4.326923076923084</v>
      </c>
      <c r="K25" s="7" t="n">
        <f si="2" t="shared"/>
        <v>16.666666666666675</v>
      </c>
      <c r="L25" s="7" t="n">
        <f si="2" t="shared"/>
        <v>4.084967320261446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43215.0</v>
      </c>
      <c r="E26" s="5" t="n">
        <v>353.0</v>
      </c>
      <c r="F26" s="6" t="n">
        <v>42862.0</v>
      </c>
      <c r="G26" s="5" t="n">
        <f si="1" t="shared"/>
        <v>45743.0</v>
      </c>
      <c r="H26" s="5" t="n">
        <v>335.0</v>
      </c>
      <c r="I26" s="6" t="n">
        <v>45408.0</v>
      </c>
      <c r="J26" s="7" t="n">
        <f si="2" t="shared"/>
        <v>-5.5265286491922305</v>
      </c>
      <c r="K26" s="7" t="n">
        <f si="2" t="shared"/>
        <v>5.37313432835822</v>
      </c>
      <c r="L26" s="7" t="n">
        <f si="2" t="shared"/>
        <v>-5.606941508104302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506.0</v>
      </c>
      <c r="E27" s="5" t="n">
        <v>0.0</v>
      </c>
      <c r="F27" s="6" t="n">
        <v>506.0</v>
      </c>
      <c r="G27" s="5" t="n">
        <f si="1" t="shared"/>
        <v>489.0</v>
      </c>
      <c r="H27" s="5" t="n">
        <v>0.0</v>
      </c>
      <c r="I27" s="6" t="n">
        <v>489.0</v>
      </c>
      <c r="J27" s="7" t="n">
        <f si="2" t="shared"/>
        <v>3.476482617586907</v>
      </c>
      <c r="K27" s="7" t="str">
        <f si="2" t="shared"/>
        <v>-</v>
      </c>
      <c r="L27" s="7" t="n">
        <f si="2" t="shared"/>
        <v>3.476482617586907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2521.0</v>
      </c>
      <c r="E28" s="5" t="n">
        <v>4.0</v>
      </c>
      <c r="F28" s="6" t="n">
        <v>2517.0</v>
      </c>
      <c r="G28" s="5" t="n">
        <f si="1" t="shared"/>
        <v>2661.0</v>
      </c>
      <c r="H28" s="5" t="n">
        <v>7.0</v>
      </c>
      <c r="I28" s="6" t="n">
        <v>2654.0</v>
      </c>
      <c r="J28" s="7" t="n">
        <f si="2" t="shared"/>
        <v>-5.261180007515975</v>
      </c>
      <c r="K28" s="7" t="n">
        <f si="2" t="shared"/>
        <v>-42.85714285714286</v>
      </c>
      <c r="L28" s="7" t="n">
        <f si="2" t="shared"/>
        <v>-5.162019593067068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4069.0</v>
      </c>
      <c r="E29" s="5" t="n">
        <v>9.0</v>
      </c>
      <c r="F29" s="6" t="n">
        <v>4060.0</v>
      </c>
      <c r="G29" s="5" t="n">
        <f si="1" t="shared"/>
        <v>5653.0</v>
      </c>
      <c r="H29" s="5" t="n">
        <v>13.0</v>
      </c>
      <c r="I29" s="6" t="n">
        <v>5640.0</v>
      </c>
      <c r="J29" s="7" t="n">
        <f si="2" t="shared"/>
        <v>-28.020520077834774</v>
      </c>
      <c r="K29" s="7" t="n">
        <f si="2" t="shared"/>
        <v>-30.76923076923077</v>
      </c>
      <c r="L29" s="7" t="n">
        <f si="2" t="shared"/>
        <v>-28.01418439716312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1548.0</v>
      </c>
      <c r="E30" s="5" t="n">
        <v>0.0</v>
      </c>
      <c r="F30" s="6" t="n">
        <v>1548.0</v>
      </c>
      <c r="G30" s="5" t="n">
        <f si="1" t="shared"/>
        <v>1569.0</v>
      </c>
      <c r="H30" s="5" t="n">
        <v>0.0</v>
      </c>
      <c r="I30" s="6" t="n">
        <v>1569.0</v>
      </c>
      <c r="J30" s="7" t="n">
        <f si="2" t="shared"/>
        <v>-1.3384321223709361</v>
      </c>
      <c r="K30" s="7" t="str">
        <f si="2" t="shared"/>
        <v>-</v>
      </c>
      <c r="L30" s="7" t="n">
        <f si="2" t="shared"/>
        <v>-1.3384321223709361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1347.0</v>
      </c>
      <c r="E31" s="5" t="n">
        <v>8.0</v>
      </c>
      <c r="F31" s="6" t="n">
        <v>1339.0</v>
      </c>
      <c r="G31" s="5" t="n">
        <f si="1" t="shared"/>
        <v>1484.0</v>
      </c>
      <c r="H31" s="5" t="n">
        <v>2.0</v>
      </c>
      <c r="I31" s="6" t="n">
        <v>1482.0</v>
      </c>
      <c r="J31" s="7" t="n">
        <f si="2" t="shared"/>
        <v>-9.231805929919135</v>
      </c>
      <c r="K31" s="7" t="n">
        <f si="2" t="shared"/>
        <v>300.0</v>
      </c>
      <c r="L31" s="7" t="n">
        <f si="2" t="shared"/>
        <v>-9.649122807017541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675.0</v>
      </c>
      <c r="E32" s="5" t="n">
        <v>3.0</v>
      </c>
      <c r="F32" s="6" t="n">
        <v>672.0</v>
      </c>
      <c r="G32" s="5" t="n">
        <f si="1" t="shared"/>
        <v>768.0</v>
      </c>
      <c r="H32" s="5" t="n">
        <v>11.0</v>
      </c>
      <c r="I32" s="6" t="n">
        <v>757.0</v>
      </c>
      <c r="J32" s="7" t="n">
        <f si="2" t="shared"/>
        <v>-12.109375</v>
      </c>
      <c r="K32" s="7" t="n">
        <f si="2" t="shared"/>
        <v>-72.72727272727273</v>
      </c>
      <c r="L32" s="7" t="n">
        <f si="2" t="shared"/>
        <v>-11.228533685601061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625.0</v>
      </c>
      <c r="E33" s="5" t="n">
        <v>4.0</v>
      </c>
      <c r="F33" s="6" t="n">
        <v>621.0</v>
      </c>
      <c r="G33" s="5" t="n">
        <f si="1" t="shared"/>
        <v>797.0</v>
      </c>
      <c r="H33" s="5" t="n">
        <v>2.0</v>
      </c>
      <c r="I33" s="6" t="n">
        <v>795.0</v>
      </c>
      <c r="J33" s="7" t="n">
        <f si="2" t="shared"/>
        <v>-21.580928481806772</v>
      </c>
      <c r="K33" s="7" t="n">
        <f si="2" t="shared"/>
        <v>100.0</v>
      </c>
      <c r="L33" s="7" t="n">
        <f si="2" t="shared"/>
        <v>-21.886792452830186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4038.0</v>
      </c>
      <c r="E34" s="5" t="n">
        <v>4.0</v>
      </c>
      <c r="F34" s="6" t="n">
        <v>4034.0</v>
      </c>
      <c r="G34" s="5" t="n">
        <f si="1" t="shared"/>
        <v>5704.0</v>
      </c>
      <c r="H34" s="5" t="n">
        <v>13.0</v>
      </c>
      <c r="I34" s="6" t="n">
        <v>5691.0</v>
      </c>
      <c r="J34" s="7" t="n">
        <f si="2" t="shared"/>
        <v>-29.207573632538576</v>
      </c>
      <c r="K34" s="7" t="n">
        <f si="2" t="shared"/>
        <v>-69.23076923076923</v>
      </c>
      <c r="L34" s="7" t="n">
        <f si="2" t="shared"/>
        <v>-29.116148304340182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834.0</v>
      </c>
      <c r="E35" s="5" t="n">
        <v>0.0</v>
      </c>
      <c r="F35" s="6" t="n">
        <v>834.0</v>
      </c>
      <c r="G35" s="5" t="n">
        <f si="1" t="shared"/>
        <v>501.0</v>
      </c>
      <c r="H35" s="5" t="n">
        <v>4.0</v>
      </c>
      <c r="I35" s="6" t="n">
        <v>497.0</v>
      </c>
      <c r="J35" s="7" t="n">
        <f si="2" t="shared"/>
        <v>66.46706586826348</v>
      </c>
      <c r="K35" s="7" t="n">
        <f si="2" t="shared"/>
        <v>-100.0</v>
      </c>
      <c r="L35" s="7" t="n">
        <f si="2" t="shared"/>
        <v>67.80684104627765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92.0</v>
      </c>
      <c r="E36" s="5" t="n">
        <v>0.0</v>
      </c>
      <c r="F36" s="6" t="n">
        <v>92.0</v>
      </c>
      <c r="G36" s="5" t="n">
        <f si="1" t="shared"/>
        <v>143.0</v>
      </c>
      <c r="H36" s="5" t="n">
        <v>0.0</v>
      </c>
      <c r="I36" s="6" t="n">
        <v>143.0</v>
      </c>
      <c r="J36" s="7" t="n">
        <f si="2" t="shared"/>
        <v>-35.66433566433567</v>
      </c>
      <c r="K36" s="7" t="str">
        <f si="2" t="shared"/>
        <v>-</v>
      </c>
      <c r="L36" s="7" t="n">
        <f si="2" t="shared"/>
        <v>-35.66433566433567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725.0</v>
      </c>
      <c r="E37" s="5" t="n">
        <v>1.0</v>
      </c>
      <c r="F37" s="6" t="n">
        <v>724.0</v>
      </c>
      <c r="G37" s="5" t="n">
        <f si="1" t="shared"/>
        <v>595.0</v>
      </c>
      <c r="H37" s="5" t="n">
        <v>2.0</v>
      </c>
      <c r="I37" s="6" t="n">
        <v>593.0</v>
      </c>
      <c r="J37" s="7" t="n">
        <f si="2" t="shared"/>
        <v>21.84873949579831</v>
      </c>
      <c r="K37" s="7" t="n">
        <f si="2" t="shared"/>
        <v>-50.0</v>
      </c>
      <c r="L37" s="7" t="n">
        <f si="2" t="shared"/>
        <v>22.0910623946037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543.0</v>
      </c>
      <c r="E38" s="5" t="n">
        <v>0.0</v>
      </c>
      <c r="F38" s="6" t="n">
        <v>543.0</v>
      </c>
      <c r="G38" s="5" t="n">
        <f si="1" t="shared"/>
        <v>460.0</v>
      </c>
      <c r="H38" s="5" t="n">
        <v>0.0</v>
      </c>
      <c r="I38" s="6" t="n">
        <v>460.0</v>
      </c>
      <c r="J38" s="7" t="n">
        <f si="2" t="shared"/>
        <v>18.043478260869563</v>
      </c>
      <c r="K38" s="7" t="str">
        <f si="2" t="shared"/>
        <v>-</v>
      </c>
      <c r="L38" s="7" t="n">
        <f si="2" t="shared"/>
        <v>18.043478260869563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2669.0</v>
      </c>
      <c r="E39" s="5" t="n">
        <f si="6" t="shared"/>
        <v>2.0</v>
      </c>
      <c r="F39" s="5" t="n">
        <f si="6" t="shared"/>
        <v>2667.0</v>
      </c>
      <c r="G39" s="5" t="n">
        <f si="6" t="shared"/>
        <v>2961.0</v>
      </c>
      <c r="H39" s="5" t="n">
        <f si="6" t="shared"/>
        <v>3.0</v>
      </c>
      <c r="I39" s="5" t="n">
        <f si="6" t="shared"/>
        <v>2958.0</v>
      </c>
      <c r="J39" s="7" t="n">
        <f si="2" t="shared"/>
        <v>-9.86153326578858</v>
      </c>
      <c r="K39" s="7" t="n">
        <f si="2" t="shared"/>
        <v>-33.333333333333336</v>
      </c>
      <c r="L39" s="7" t="n">
        <f si="2" t="shared"/>
        <v>-9.83772819472617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20192.0</v>
      </c>
      <c r="E40" s="5" t="n">
        <v>35.0</v>
      </c>
      <c r="F40" s="6" t="n">
        <v>20157.0</v>
      </c>
      <c r="G40" s="5" t="n">
        <f si="1" t="shared"/>
        <v>23785.0</v>
      </c>
      <c r="H40" s="5" t="n">
        <v>57.0</v>
      </c>
      <c r="I40" s="6" t="n">
        <v>23728.0</v>
      </c>
      <c r="J40" s="7" t="n">
        <f si="2" t="shared"/>
        <v>-15.106159344124448</v>
      </c>
      <c r="K40" s="7" t="n">
        <f si="2" t="shared"/>
        <v>-38.59649122807017</v>
      </c>
      <c r="L40" s="7" t="n">
        <f si="2" t="shared"/>
        <v>-15.049730276466622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4846.0</v>
      </c>
      <c r="E41" s="5" t="n">
        <v>33.0</v>
      </c>
      <c r="F41" s="6" t="n">
        <v>4813.0</v>
      </c>
      <c r="G41" s="5" t="n">
        <f si="1" t="shared"/>
        <v>5891.0</v>
      </c>
      <c r="H41" s="5" t="n">
        <v>20.0</v>
      </c>
      <c r="I41" s="6" t="n">
        <v>5871.0</v>
      </c>
      <c r="J41" s="7" t="n">
        <f si="2" t="shared"/>
        <v>-17.738923782040406</v>
      </c>
      <c r="K41" s="7" t="n">
        <f si="2" t="shared"/>
        <v>64.99999999999999</v>
      </c>
      <c r="L41" s="7" t="n">
        <f si="2" t="shared"/>
        <v>-18.02078010560382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761.0</v>
      </c>
      <c r="E42" s="5" t="n">
        <v>5.0</v>
      </c>
      <c r="F42" s="6" t="n">
        <v>756.0</v>
      </c>
      <c r="G42" s="5" t="n">
        <f si="1" t="shared"/>
        <v>839.0</v>
      </c>
      <c r="H42" s="5" t="n">
        <v>6.0</v>
      </c>
      <c r="I42" s="6" t="n">
        <v>833.0</v>
      </c>
      <c r="J42" s="7" t="n">
        <f si="2" t="shared"/>
        <v>-9.296781883194283</v>
      </c>
      <c r="K42" s="7" t="n">
        <f si="2" t="shared"/>
        <v>-16.666666666666664</v>
      </c>
      <c r="L42" s="7" t="n">
        <f si="2" t="shared"/>
        <v>-9.243697478991598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64.0</v>
      </c>
      <c r="E43" s="5" t="n">
        <f si="7" t="shared"/>
        <v>1.0</v>
      </c>
      <c r="F43" s="5" t="n">
        <f si="7" t="shared"/>
        <v>63.0</v>
      </c>
      <c r="G43" s="5" t="n">
        <f si="7" t="shared"/>
        <v>83.0</v>
      </c>
      <c r="H43" s="5" t="n">
        <f si="7" t="shared"/>
        <v>0.0</v>
      </c>
      <c r="I43" s="5" t="n">
        <f si="7" t="shared"/>
        <v>83.0</v>
      </c>
      <c r="J43" s="7" t="n">
        <f si="2" t="shared"/>
        <v>-22.891566265060238</v>
      </c>
      <c r="K43" s="7" t="str">
        <f si="2" t="shared"/>
        <v>-</v>
      </c>
      <c r="L43" s="7" t="n">
        <f si="2" t="shared"/>
        <v>-24.096385542168676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5671.0</v>
      </c>
      <c r="E44" s="5" t="n">
        <v>39.0</v>
      </c>
      <c r="F44" s="6" t="n">
        <v>5632.0</v>
      </c>
      <c r="G44" s="5" t="n">
        <f si="1" t="shared"/>
        <v>6813.0</v>
      </c>
      <c r="H44" s="5" t="n">
        <v>26.0</v>
      </c>
      <c r="I44" s="6" t="n">
        <v>6787.0</v>
      </c>
      <c r="J44" s="7" t="n">
        <f si="2" t="shared"/>
        <v>-16.76207250843975</v>
      </c>
      <c r="K44" s="7" t="n">
        <f si="2" t="shared"/>
        <v>50.0</v>
      </c>
      <c r="L44" s="7" t="n">
        <f si="2" t="shared"/>
        <v>-17.017828200972453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384.0</v>
      </c>
      <c r="E45" s="5" t="n">
        <v>9.0</v>
      </c>
      <c r="F45" s="6" t="n">
        <v>375.0</v>
      </c>
      <c r="G45" s="5" t="n">
        <f si="1" t="shared"/>
        <v>370.0</v>
      </c>
      <c r="H45" s="5" t="n">
        <v>6.0</v>
      </c>
      <c r="I45" s="6" t="n">
        <v>364.0</v>
      </c>
      <c r="J45" s="7" t="n">
        <f si="2" t="shared"/>
        <v>3.7837837837837895</v>
      </c>
      <c r="K45" s="7" t="n">
        <f si="2" t="shared"/>
        <v>50.0</v>
      </c>
      <c r="L45" s="7" t="n">
        <f si="2" t="shared"/>
        <v>3.0219780219780112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289.0</v>
      </c>
      <c r="E46" s="5" t="n">
        <f si="8" t="shared"/>
        <v>2.0</v>
      </c>
      <c r="F46" s="5" t="n">
        <f si="8" t="shared"/>
        <v>287.0</v>
      </c>
      <c r="G46" s="5" t="n">
        <f si="8" t="shared"/>
        <v>527.0</v>
      </c>
      <c r="H46" s="5" t="n">
        <f si="8" t="shared"/>
        <v>0.0</v>
      </c>
      <c r="I46" s="5" t="n">
        <f si="8" t="shared"/>
        <v>527.0</v>
      </c>
      <c r="J46" s="7" t="n">
        <f si="2" t="shared"/>
        <v>-45.16129032258065</v>
      </c>
      <c r="K46" s="7" t="str">
        <f si="2" t="shared"/>
        <v>-</v>
      </c>
      <c r="L46" s="7" t="n">
        <f si="2" t="shared"/>
        <v>-45.540796963946875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673.0</v>
      </c>
      <c r="E47" s="5" t="n">
        <v>11.0</v>
      </c>
      <c r="F47" s="6" t="n">
        <v>662.0</v>
      </c>
      <c r="G47" s="5" t="n">
        <f si="1" t="shared"/>
        <v>897.0</v>
      </c>
      <c r="H47" s="5" t="n">
        <v>6.0</v>
      </c>
      <c r="I47" s="6" t="n">
        <v>891.0</v>
      </c>
      <c r="J47" s="7" t="n">
        <f si="2" t="shared"/>
        <v>-24.972129319955407</v>
      </c>
      <c r="K47" s="7" t="n">
        <f si="2" t="shared"/>
        <v>83.33333333333333</v>
      </c>
      <c r="L47" s="7" t="n">
        <f si="2" t="shared"/>
        <v>-25.70145903479237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3163.0</v>
      </c>
      <c r="E48" s="5" t="n">
        <v>105.0</v>
      </c>
      <c r="F48" s="12" t="n">
        <v>3058.0</v>
      </c>
      <c r="G48" s="5" t="n">
        <f si="1" t="shared"/>
        <v>1964.0</v>
      </c>
      <c r="H48" s="13" t="n">
        <v>102.0</v>
      </c>
      <c r="I48" s="12" t="n">
        <v>1862.0</v>
      </c>
      <c r="J48" s="14" t="n">
        <f si="2" t="shared"/>
        <v>61.04887983706722</v>
      </c>
      <c r="K48" s="14" t="n">
        <f si="2" t="shared"/>
        <v>2.941176470588225</v>
      </c>
      <c r="L48" s="14" t="n">
        <f si="2" t="shared"/>
        <v>64.23200859291084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518215.0</v>
      </c>
      <c r="E49" s="5" t="n">
        <f ref="E49:I49" si="9" t="shared">E19+E26+E40+E44+E47+E48</f>
        <v>205166.0</v>
      </c>
      <c r="F49" s="5" t="n">
        <f si="9" t="shared"/>
        <v>313049.0</v>
      </c>
      <c r="G49" s="5" t="n">
        <f si="9" t="shared"/>
        <v>516512.0</v>
      </c>
      <c r="H49" s="5" t="n">
        <f si="9" t="shared"/>
        <v>204262.0</v>
      </c>
      <c r="I49" s="5" t="n">
        <f si="9" t="shared"/>
        <v>312250.0</v>
      </c>
      <c r="J49" s="7" t="n">
        <f si="2" t="shared"/>
        <v>0.3297116039898462</v>
      </c>
      <c r="K49" s="7" t="n">
        <f si="2" t="shared"/>
        <v>0.4425688576436215</v>
      </c>
      <c r="L49" s="7" t="n">
        <f si="2" t="shared"/>
        <v>0.2558847077662074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