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<sst xmlns="http://schemas.openxmlformats.org/spreadsheetml/2006/main" count="113" uniqueCount="62">
  <si>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</si>
  <si>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</si>
  <si>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</si>
  <si>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</si>
  <si>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</si>
  <si>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</si>
  <si>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</si>
  <si>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</si>
  <si>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</si>
  <si>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</si>
  <si>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</si>
  <si>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</si>
  <si>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</si>
  <si>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</si>
  <si>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</si>
  <si>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</si>
  <si>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</si>
  <si>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</si>
  <si>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</si>
  <si>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</si>
  <si>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</si>
  <si>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</si>
  <si>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</si>
  <si>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</si>
  <si>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</si>
  <si>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</si>
  <si>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</si>
  <si>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</si>
  <si>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</si>
  <si>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</si>
  <si>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</si>
  <si>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</si>
  <si>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</si>
  <si>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</si>
  <si>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</si>
  <si>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</si>
  <si>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</si>
  <si>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</si>
  <si>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</si>
  <si>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</si>
  <si>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</si>
  <si>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</si>
  <si>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</si>
  <si>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</si>
  <si>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</si>
  <si>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</si>
  <si>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</si>
  <si>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</si>
  <si>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</si>
  <si>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</si>
  <si>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</si>
  <si>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</si>
  <si>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</si>
  <si>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</si>
  <si>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</si>
  <si>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</si>
  <si>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</si>
  <si>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100年5月來臺旅客人次及成長率－按居住地分
Table 1-2 Visitor Arrivals by Residence,
May,2011</t>
  </si>
  <si>
    <t>100年5月 May.., 2011</t>
  </si>
  <si>
    <t>99年5月 May..,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</si>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</sst>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55065.0</v>
      </c>
      <c r="E4" s="5" t="n">
        <v>48883.0</v>
      </c>
      <c r="F4" s="6" t="n">
        <v>6182.0</v>
      </c>
      <c r="G4" s="5" t="n">
        <f>H4+I4</f>
        <v>67943.0</v>
      </c>
      <c r="H4" s="5" t="n">
        <v>60403.0</v>
      </c>
      <c r="I4" s="6" t="n">
        <v>7540.0</v>
      </c>
      <c r="J4" s="7" t="n">
        <f>IF(G4=0,"-",((D4/G4)-1)*100)</f>
        <v>-18.95412330924451</v>
      </c>
      <c r="K4" s="7" t="n">
        <f>IF(H4=0,"-",((E4/H4)-1)*100)</f>
        <v>-19.071900402297903</v>
      </c>
      <c r="L4" s="7" t="n">
        <f>IF(I4=0,"-",((F4/I4)-1)*100)</f>
        <v>-18.010610079575596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150479.0</v>
      </c>
      <c r="E5" s="5" t="n">
        <v>148712.0</v>
      </c>
      <c r="F5" s="6" t="n">
        <v>1767.0</v>
      </c>
      <c r="G5" s="5" t="n">
        <f ref="G5:G48" si="1" t="shared">H5+I5</f>
        <v>179394.0</v>
      </c>
      <c r="H5" s="5" t="n">
        <v>177843.0</v>
      </c>
      <c r="I5" s="6" t="n">
        <v>1551.0</v>
      </c>
      <c r="J5" s="7" t="n">
        <f ref="J5:L49" si="2" t="shared">IF(G5=0,"-",((D5/G5)-1)*100)</f>
        <v>-16.118153338461706</v>
      </c>
      <c r="K5" s="7" t="n">
        <f si="2" t="shared"/>
        <v>-16.380178022188108</v>
      </c>
      <c r="L5" s="7" t="n">
        <f si="2" t="shared"/>
        <v>13.926499032882012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87984.0</v>
      </c>
      <c r="E6" s="5" t="n">
        <v>111.0</v>
      </c>
      <c r="F6" s="6" t="n">
        <v>87873.0</v>
      </c>
      <c r="G6" s="5" t="n">
        <f si="1" t="shared"/>
        <v>85750.0</v>
      </c>
      <c r="H6" s="5" t="n">
        <v>98.0</v>
      </c>
      <c r="I6" s="6" t="n">
        <v>85652.0</v>
      </c>
      <c r="J6" s="7" t="n">
        <f si="2" t="shared"/>
        <v>2.6052478134110713</v>
      </c>
      <c r="K6" s="7" t="n">
        <f si="2" t="shared"/>
        <v>13.265306122448983</v>
      </c>
      <c r="L6" s="7" t="n">
        <f si="2" t="shared"/>
        <v>2.5930509503572674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20413.0</v>
      </c>
      <c r="E7" s="5" t="n">
        <v>248.0</v>
      </c>
      <c r="F7" s="6" t="n">
        <v>20165.0</v>
      </c>
      <c r="G7" s="5" t="n">
        <f si="1" t="shared"/>
        <v>19286.0</v>
      </c>
      <c r="H7" s="5" t="n">
        <v>238.0</v>
      </c>
      <c r="I7" s="6" t="n">
        <v>19048.0</v>
      </c>
      <c r="J7" s="7" t="n">
        <f si="2" t="shared"/>
        <v>5.8436171315980445</v>
      </c>
      <c r="K7" s="7" t="n">
        <f si="2" t="shared"/>
        <v>4.201680672268915</v>
      </c>
      <c r="L7" s="7" t="n">
        <f si="2" t="shared"/>
        <v>5.864132717345649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2297.0</v>
      </c>
      <c r="E8" s="5" t="n">
        <v>0.0</v>
      </c>
      <c r="F8" s="6" t="n">
        <v>2297.0</v>
      </c>
      <c r="G8" s="5" t="n">
        <f si="1" t="shared"/>
        <v>3143.0</v>
      </c>
      <c r="H8" s="5" t="n">
        <v>6.0</v>
      </c>
      <c r="I8" s="6" t="n">
        <v>3137.0</v>
      </c>
      <c r="J8" s="7" t="n">
        <f si="2" t="shared"/>
        <v>-26.916958320076358</v>
      </c>
      <c r="K8" s="7" t="n">
        <f si="2" t="shared"/>
        <v>-100.0</v>
      </c>
      <c r="L8" s="7" t="n">
        <f si="2" t="shared"/>
        <v>-26.7771756455212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1448.0</v>
      </c>
      <c r="E9" s="5" t="n">
        <v>8.0</v>
      </c>
      <c r="F9" s="6" t="n">
        <v>1440.0</v>
      </c>
      <c r="G9" s="5" t="n">
        <f si="1" t="shared"/>
        <v>1373.0</v>
      </c>
      <c r="H9" s="5" t="n">
        <v>2.0</v>
      </c>
      <c r="I9" s="6" t="n">
        <v>1371.0</v>
      </c>
      <c r="J9" s="7" t="n">
        <f si="2" t="shared"/>
        <v>5.462490895848515</v>
      </c>
      <c r="K9" s="7" t="n">
        <f si="2" t="shared"/>
        <v>300.0</v>
      </c>
      <c r="L9" s="7" t="n">
        <f si="2" t="shared"/>
        <v>5.032822757111588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23830.0</v>
      </c>
      <c r="E10" s="5" t="n">
        <v>43.0</v>
      </c>
      <c r="F10" s="6" t="n">
        <v>23787.0</v>
      </c>
      <c r="G10" s="5" t="n">
        <f si="1" t="shared"/>
        <v>22062.0</v>
      </c>
      <c r="H10" s="5" t="n">
        <v>63.0</v>
      </c>
      <c r="I10" s="6" t="n">
        <v>21999.0</v>
      </c>
      <c r="J10" s="7" t="n">
        <f si="2" t="shared"/>
        <v>8.013779349107054</v>
      </c>
      <c r="K10" s="7" t="n">
        <f si="2" t="shared"/>
        <v>-31.746031746031743</v>
      </c>
      <c r="L10" s="7" t="n">
        <f si="2" t="shared"/>
        <v>8.127642165552974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22275.0</v>
      </c>
      <c r="E11" s="5" t="n">
        <v>27.0</v>
      </c>
      <c r="F11" s="6" t="n">
        <v>22248.0</v>
      </c>
      <c r="G11" s="5" t="n">
        <f si="1" t="shared"/>
        <v>22794.0</v>
      </c>
      <c r="H11" s="5" t="n">
        <v>19.0</v>
      </c>
      <c r="I11" s="6" t="n">
        <v>22775.0</v>
      </c>
      <c r="J11" s="7" t="n">
        <f si="2" t="shared"/>
        <v>-2.276914977625688</v>
      </c>
      <c r="K11" s="7" t="n">
        <f si="2" t="shared"/>
        <v>42.10526315789473</v>
      </c>
      <c r="L11" s="7" t="n">
        <f si="2" t="shared"/>
        <v>-2.3139407244785914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10941.0</v>
      </c>
      <c r="E12" s="5" t="n">
        <v>26.0</v>
      </c>
      <c r="F12" s="6" t="n">
        <v>10915.0</v>
      </c>
      <c r="G12" s="5" t="n">
        <f si="1" t="shared"/>
        <v>10198.0</v>
      </c>
      <c r="H12" s="5" t="n">
        <v>31.0</v>
      </c>
      <c r="I12" s="6" t="n">
        <v>10167.0</v>
      </c>
      <c r="J12" s="7" t="n">
        <f si="2" t="shared"/>
        <v>7.285742302412235</v>
      </c>
      <c r="K12" s="7" t="n">
        <f si="2" t="shared"/>
        <v>-16.129032258064512</v>
      </c>
      <c r="L12" s="7" t="n">
        <f si="2" t="shared"/>
        <v>7.357135831612083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9751.0</v>
      </c>
      <c r="E13" s="5" t="n">
        <v>216.0</v>
      </c>
      <c r="F13" s="6" t="n">
        <v>9535.0</v>
      </c>
      <c r="G13" s="5" t="n">
        <f si="1" t="shared"/>
        <v>8465.0</v>
      </c>
      <c r="H13" s="5" t="n">
        <v>382.0</v>
      </c>
      <c r="I13" s="6" t="n">
        <v>8083.0</v>
      </c>
      <c r="J13" s="7" t="n">
        <f si="2" t="shared"/>
        <v>15.19196692262257</v>
      </c>
      <c r="K13" s="7" t="n">
        <f si="2" t="shared"/>
        <v>-43.45549738219895</v>
      </c>
      <c r="L13" s="7" t="n">
        <f si="2" t="shared"/>
        <v>17.96362736607695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8384.0</v>
      </c>
      <c r="E14" s="5" t="n">
        <v>74.0</v>
      </c>
      <c r="F14" s="6" t="n">
        <v>8310.0</v>
      </c>
      <c r="G14" s="5" t="n">
        <f si="1" t="shared"/>
        <v>6841.0</v>
      </c>
      <c r="H14" s="5" t="n">
        <v>80.0</v>
      </c>
      <c r="I14" s="6" t="n">
        <v>6761.0</v>
      </c>
      <c r="J14" s="7" t="n">
        <f si="2" t="shared"/>
        <v>22.555181990937</v>
      </c>
      <c r="K14" s="7" t="n">
        <f si="2" t="shared"/>
        <v>-7.499999999999996</v>
      </c>
      <c r="L14" s="7" t="n">
        <f si="2" t="shared"/>
        <v>22.91081201005769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8706.0</v>
      </c>
      <c r="E15" s="5" t="n">
        <v>146.0</v>
      </c>
      <c r="F15" s="6" t="n">
        <v>8560.0</v>
      </c>
      <c r="G15" s="5" t="n">
        <f si="1" t="shared"/>
        <v>6382.0</v>
      </c>
      <c r="H15" s="5" t="n">
        <v>206.0</v>
      </c>
      <c r="I15" s="6" t="n">
        <v>6176.0</v>
      </c>
      <c r="J15" s="7" t="n">
        <f si="2" t="shared"/>
        <v>36.41491695393293</v>
      </c>
      <c r="K15" s="7" t="n">
        <f si="2" t="shared"/>
        <v>-29.126213592233007</v>
      </c>
      <c r="L15" s="7" t="n">
        <f si="2" t="shared"/>
        <v>38.601036269430054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501.0</v>
      </c>
      <c r="E16" s="5" t="n">
        <f si="3" t="shared"/>
        <v>97.0</v>
      </c>
      <c r="F16" s="5" t="n">
        <f si="3" t="shared"/>
        <v>404.0</v>
      </c>
      <c r="G16" s="5" t="n">
        <f si="3" t="shared"/>
        <v>572.0</v>
      </c>
      <c r="H16" s="5" t="n">
        <f si="3" t="shared"/>
        <v>180.0</v>
      </c>
      <c r="I16" s="5" t="n">
        <f si="3" t="shared"/>
        <v>392.0</v>
      </c>
      <c r="J16" s="7" t="n">
        <f si="2" t="shared"/>
        <v>-12.412587412587417</v>
      </c>
      <c r="K16" s="7" t="n">
        <f si="2" t="shared"/>
        <v>-46.111111111111114</v>
      </c>
      <c r="L16" s="7" t="n">
        <f si="2" t="shared"/>
        <v>3.0612244897959107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84388.0</v>
      </c>
      <c r="E17" s="5" t="n">
        <v>629.0</v>
      </c>
      <c r="F17" s="6" t="n">
        <v>83759.0</v>
      </c>
      <c r="G17" s="5" t="n">
        <f si="1" t="shared"/>
        <v>77314.0</v>
      </c>
      <c r="H17" s="5" t="n">
        <v>961.0</v>
      </c>
      <c r="I17" s="6" t="n">
        <v>76353.0</v>
      </c>
      <c r="J17" s="7" t="n">
        <f si="2" t="shared"/>
        <v>9.149701218408058</v>
      </c>
      <c r="K17" s="7" t="n">
        <f si="2" t="shared"/>
        <v>-34.547346514047874</v>
      </c>
      <c r="L17" s="7" t="n">
        <f si="2" t="shared"/>
        <v>9.699684360797868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961.0</v>
      </c>
      <c r="E18" s="5" t="n">
        <f si="4" t="shared"/>
        <v>5.0</v>
      </c>
      <c r="F18" s="5" t="n">
        <f si="4" t="shared"/>
        <v>956.0</v>
      </c>
      <c r="G18" s="5" t="n">
        <f si="4" t="shared"/>
        <v>6197.0</v>
      </c>
      <c r="H18" s="5" t="n">
        <f si="4" t="shared"/>
        <v>4.0</v>
      </c>
      <c r="I18" s="5" t="n">
        <f si="4" t="shared"/>
        <v>6193.0</v>
      </c>
      <c r="J18" s="7" t="n">
        <f si="2" t="shared"/>
        <v>-84.49249636921091</v>
      </c>
      <c r="K18" s="7" t="n">
        <f si="2" t="shared"/>
        <v>25.0</v>
      </c>
      <c r="L18" s="7" t="n">
        <f si="2" t="shared"/>
        <v>-84.56321653479735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403035.0</v>
      </c>
      <c r="E19" s="5" t="n">
        <v>198596.0</v>
      </c>
      <c r="F19" s="6" t="n">
        <v>204439.0</v>
      </c>
      <c r="G19" s="5" t="n">
        <f si="1" t="shared"/>
        <v>440400.0</v>
      </c>
      <c r="H19" s="5" t="n">
        <v>239555.0</v>
      </c>
      <c r="I19" s="6" t="n">
        <v>200845.0</v>
      </c>
      <c r="J19" s="7" t="n">
        <f si="2" t="shared"/>
        <v>-8.48433242506812</v>
      </c>
      <c r="K19" s="7" t="n">
        <f si="2" t="shared"/>
        <v>-17.09795245350755</v>
      </c>
      <c r="L19" s="7" t="n">
        <f si="2" t="shared"/>
        <v>1.7894396176155736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4881.0</v>
      </c>
      <c r="E20" s="5" t="n">
        <v>27.0</v>
      </c>
      <c r="F20" s="6" t="n">
        <v>4854.0</v>
      </c>
      <c r="G20" s="5" t="n">
        <f si="1" t="shared"/>
        <v>5282.0</v>
      </c>
      <c r="H20" s="5" t="n">
        <v>47.0</v>
      </c>
      <c r="I20" s="6" t="n">
        <v>5235.0</v>
      </c>
      <c r="J20" s="7" t="n">
        <f si="2" t="shared"/>
        <v>-7.591821279818256</v>
      </c>
      <c r="K20" s="7" t="n">
        <f si="2" t="shared"/>
        <v>-42.553191489361694</v>
      </c>
      <c r="L20" s="7" t="n">
        <f si="2" t="shared"/>
        <v>-7.2779369627507196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34442.0</v>
      </c>
      <c r="E21" s="5" t="n">
        <v>343.0</v>
      </c>
      <c r="F21" s="6" t="n">
        <v>34099.0</v>
      </c>
      <c r="G21" s="5" t="n">
        <f si="1" t="shared"/>
        <v>34128.0</v>
      </c>
      <c r="H21" s="5" t="n">
        <v>374.0</v>
      </c>
      <c r="I21" s="6" t="n">
        <v>33754.0</v>
      </c>
      <c r="J21" s="7" t="n">
        <f si="2" t="shared"/>
        <v>0.920065635255507</v>
      </c>
      <c r="K21" s="7" t="n">
        <f si="2" t="shared"/>
        <v>-8.288770053475936</v>
      </c>
      <c r="L21" s="7" t="n">
        <f si="2" t="shared"/>
        <v>1.0221010843159295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202.0</v>
      </c>
      <c r="E22" s="5" t="n">
        <v>0.0</v>
      </c>
      <c r="F22" s="6" t="n">
        <v>202.0</v>
      </c>
      <c r="G22" s="5" t="n">
        <f si="1" t="shared"/>
        <v>273.0</v>
      </c>
      <c r="H22" s="5" t="n">
        <v>1.0</v>
      </c>
      <c r="I22" s="6" t="n">
        <v>272.0</v>
      </c>
      <c r="J22" s="7" t="n">
        <f si="2" t="shared"/>
        <v>-26.007326007326004</v>
      </c>
      <c r="K22" s="7" t="n">
        <f si="2" t="shared"/>
        <v>-100.0</v>
      </c>
      <c r="L22" s="7" t="n">
        <f si="2" t="shared"/>
        <v>-25.735294117647058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457.0</v>
      </c>
      <c r="E23" s="5" t="n">
        <v>11.0</v>
      </c>
      <c r="F23" s="6" t="n">
        <v>446.0</v>
      </c>
      <c r="G23" s="5" t="n">
        <f si="1" t="shared"/>
        <v>412.0</v>
      </c>
      <c r="H23" s="5" t="n">
        <v>17.0</v>
      </c>
      <c r="I23" s="6" t="n">
        <v>395.0</v>
      </c>
      <c r="J23" s="7" t="n">
        <f si="2" t="shared"/>
        <v>10.922330097087386</v>
      </c>
      <c r="K23" s="7" t="n">
        <f si="2" t="shared"/>
        <v>-35.29411764705882</v>
      </c>
      <c r="L23" s="7" t="n">
        <f si="2" t="shared"/>
        <v>12.911392405063292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127.0</v>
      </c>
      <c r="E24" s="5" t="n">
        <v>2.0</v>
      </c>
      <c r="F24" s="6" t="n">
        <v>125.0</v>
      </c>
      <c r="G24" s="5" t="n">
        <f si="1" t="shared"/>
        <v>88.0</v>
      </c>
      <c r="H24" s="5" t="n">
        <v>3.0</v>
      </c>
      <c r="I24" s="6" t="n">
        <v>85.0</v>
      </c>
      <c r="J24" s="7" t="n">
        <f si="2" t="shared"/>
        <v>44.31818181818181</v>
      </c>
      <c r="K24" s="7" t="n">
        <f si="2" t="shared"/>
        <v>-33.333333333333336</v>
      </c>
      <c r="L24" s="7" t="n">
        <f si="2" t="shared"/>
        <v>47.058823529411775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581.0</v>
      </c>
      <c r="E25" s="5" t="n">
        <f si="5" t="shared"/>
        <v>13.0</v>
      </c>
      <c r="F25" s="5" t="n">
        <f si="5" t="shared"/>
        <v>568.0</v>
      </c>
      <c r="G25" s="5" t="n">
        <f si="5" t="shared"/>
        <v>468.0</v>
      </c>
      <c r="H25" s="5" t="n">
        <f si="5" t="shared"/>
        <v>12.0</v>
      </c>
      <c r="I25" s="5" t="n">
        <f si="5" t="shared"/>
        <v>456.0</v>
      </c>
      <c r="J25" s="7" t="n">
        <f si="2" t="shared"/>
        <v>24.14529914529915</v>
      </c>
      <c r="K25" s="7" t="n">
        <f si="2" t="shared"/>
        <v>8.333333333333325</v>
      </c>
      <c r="L25" s="7" t="n">
        <f si="2" t="shared"/>
        <v>24.56140350877194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40690.0</v>
      </c>
      <c r="E26" s="5" t="n">
        <v>396.0</v>
      </c>
      <c r="F26" s="6" t="n">
        <v>40294.0</v>
      </c>
      <c r="G26" s="5" t="n">
        <f si="1" t="shared"/>
        <v>40651.0</v>
      </c>
      <c r="H26" s="5" t="n">
        <v>454.0</v>
      </c>
      <c r="I26" s="6" t="n">
        <v>40197.0</v>
      </c>
      <c r="J26" s="7" t="n">
        <f si="2" t="shared"/>
        <v>0.09593859929644122</v>
      </c>
      <c r="K26" s="7" t="n">
        <f si="2" t="shared"/>
        <v>-12.77533039647577</v>
      </c>
      <c r="L26" s="7" t="n">
        <f si="2" t="shared"/>
        <v>0.24131154066224791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348.0</v>
      </c>
      <c r="E27" s="5" t="n">
        <v>2.0</v>
      </c>
      <c r="F27" s="6" t="n">
        <v>346.0</v>
      </c>
      <c r="G27" s="5" t="n">
        <f si="1" t="shared"/>
        <v>272.0</v>
      </c>
      <c r="H27" s="5" t="n">
        <v>0.0</v>
      </c>
      <c r="I27" s="6" t="n">
        <v>272.0</v>
      </c>
      <c r="J27" s="7" t="n">
        <f si="2" t="shared"/>
        <v>27.941176470588225</v>
      </c>
      <c r="K27" s="7" t="str">
        <f si="2" t="shared"/>
        <v>-</v>
      </c>
      <c r="L27" s="7" t="n">
        <f si="2" t="shared"/>
        <v>27.205882352941167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2472.0</v>
      </c>
      <c r="E28" s="5" t="n">
        <v>7.0</v>
      </c>
      <c r="F28" s="6" t="n">
        <v>2465.0</v>
      </c>
      <c r="G28" s="5" t="n">
        <f si="1" t="shared"/>
        <v>2176.0</v>
      </c>
      <c r="H28" s="5" t="n">
        <v>4.0</v>
      </c>
      <c r="I28" s="6" t="n">
        <v>2172.0</v>
      </c>
      <c r="J28" s="7" t="n">
        <f si="2" t="shared"/>
        <v>13.602941176470583</v>
      </c>
      <c r="K28" s="7" t="n">
        <f si="2" t="shared"/>
        <v>75.0</v>
      </c>
      <c r="L28" s="7" t="n">
        <f si="2" t="shared"/>
        <v>13.489871086556171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3929.0</v>
      </c>
      <c r="E29" s="5" t="n">
        <v>3.0</v>
      </c>
      <c r="F29" s="6" t="n">
        <v>3926.0</v>
      </c>
      <c r="G29" s="5" t="n">
        <f si="1" t="shared"/>
        <v>3312.0</v>
      </c>
      <c r="H29" s="5" t="n">
        <v>5.0</v>
      </c>
      <c r="I29" s="6" t="n">
        <v>3307.0</v>
      </c>
      <c r="J29" s="7" t="n">
        <f si="2" t="shared"/>
        <v>18.629227053140095</v>
      </c>
      <c r="K29" s="7" t="n">
        <f si="2" t="shared"/>
        <v>-40.0</v>
      </c>
      <c r="L29" s="7" t="n">
        <f si="2" t="shared"/>
        <v>18.717871182340495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1105.0</v>
      </c>
      <c r="E30" s="5" t="n">
        <v>0.0</v>
      </c>
      <c r="F30" s="6" t="n">
        <v>1105.0</v>
      </c>
      <c r="G30" s="5" t="n">
        <f si="1" t="shared"/>
        <v>1104.0</v>
      </c>
      <c r="H30" s="5" t="n">
        <v>1.0</v>
      </c>
      <c r="I30" s="6" t="n">
        <v>1103.0</v>
      </c>
      <c r="J30" s="7" t="n">
        <f si="2" t="shared"/>
        <v>0.09057971014492239</v>
      </c>
      <c r="K30" s="7" t="n">
        <f si="2" t="shared"/>
        <v>-100.0</v>
      </c>
      <c r="L30" s="7" t="n">
        <f si="2" t="shared"/>
        <v>0.18132366273799772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1070.0</v>
      </c>
      <c r="E31" s="5" t="n">
        <v>10.0</v>
      </c>
      <c r="F31" s="6" t="n">
        <v>1060.0</v>
      </c>
      <c r="G31" s="5" t="n">
        <f si="1" t="shared"/>
        <v>1039.0</v>
      </c>
      <c r="H31" s="5" t="n">
        <v>7.0</v>
      </c>
      <c r="I31" s="6" t="n">
        <v>1032.0</v>
      </c>
      <c r="J31" s="7" t="n">
        <f si="2" t="shared"/>
        <v>2.9836381135707413</v>
      </c>
      <c r="K31" s="7" t="n">
        <f si="2" t="shared"/>
        <v>42.85714285714286</v>
      </c>
      <c r="L31" s="7" t="n">
        <f si="2" t="shared"/>
        <v>2.7131782945736482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592.0</v>
      </c>
      <c r="E32" s="5" t="n">
        <v>0.0</v>
      </c>
      <c r="F32" s="6" t="n">
        <v>592.0</v>
      </c>
      <c r="G32" s="5" t="n">
        <f si="1" t="shared"/>
        <v>486.0</v>
      </c>
      <c r="H32" s="5" t="n">
        <v>1.0</v>
      </c>
      <c r="I32" s="6" t="n">
        <v>485.0</v>
      </c>
      <c r="J32" s="7" t="n">
        <f si="2" t="shared"/>
        <v>21.810699588477366</v>
      </c>
      <c r="K32" s="7" t="n">
        <f si="2" t="shared"/>
        <v>-100.0</v>
      </c>
      <c r="L32" s="7" t="n">
        <f si="2" t="shared"/>
        <v>22.061855670103103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519.0</v>
      </c>
      <c r="E33" s="5" t="n">
        <v>1.0</v>
      </c>
      <c r="F33" s="6" t="n">
        <v>518.0</v>
      </c>
      <c r="G33" s="5" t="n">
        <f si="1" t="shared"/>
        <v>497.0</v>
      </c>
      <c r="H33" s="5" t="n">
        <v>4.0</v>
      </c>
      <c r="I33" s="6" t="n">
        <v>493.0</v>
      </c>
      <c r="J33" s="7" t="n">
        <f si="2" t="shared"/>
        <v>4.426559356136828</v>
      </c>
      <c r="K33" s="7" t="n">
        <f si="2" t="shared"/>
        <v>-75.0</v>
      </c>
      <c r="L33" s="7" t="n">
        <f si="2" t="shared"/>
        <v>5.070993914807298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3427.0</v>
      </c>
      <c r="E34" s="5" t="n">
        <v>12.0</v>
      </c>
      <c r="F34" s="6" t="n">
        <v>3415.0</v>
      </c>
      <c r="G34" s="5" t="n">
        <f si="1" t="shared"/>
        <v>3419.0</v>
      </c>
      <c r="H34" s="5" t="n">
        <v>9.0</v>
      </c>
      <c r="I34" s="6" t="n">
        <v>3410.0</v>
      </c>
      <c r="J34" s="7" t="n">
        <f si="2" t="shared"/>
        <v>0.23398654577362343</v>
      </c>
      <c r="K34" s="7" t="n">
        <f si="2" t="shared"/>
        <v>33.33333333333333</v>
      </c>
      <c r="L34" s="7" t="n">
        <f si="2" t="shared"/>
        <v>0.14662756598240456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447.0</v>
      </c>
      <c r="E35" s="5" t="n">
        <v>4.0</v>
      </c>
      <c r="F35" s="6" t="n">
        <v>443.0</v>
      </c>
      <c r="G35" s="5" t="n">
        <f si="1" t="shared"/>
        <v>371.0</v>
      </c>
      <c r="H35" s="5" t="n">
        <v>1.0</v>
      </c>
      <c r="I35" s="6" t="n">
        <v>370.0</v>
      </c>
      <c r="J35" s="7" t="n">
        <f si="2" t="shared"/>
        <v>20.485175202156334</v>
      </c>
      <c r="K35" s="7" t="n">
        <f si="2" t="shared"/>
        <v>300.0</v>
      </c>
      <c r="L35" s="7" t="n">
        <f si="2" t="shared"/>
        <v>19.729729729729726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104.0</v>
      </c>
      <c r="E36" s="5" t="n">
        <v>0.0</v>
      </c>
      <c r="F36" s="6" t="n">
        <v>104.0</v>
      </c>
      <c r="G36" s="5" t="n">
        <f si="1" t="shared"/>
        <v>137.0</v>
      </c>
      <c r="H36" s="5" t="n">
        <v>0.0</v>
      </c>
      <c r="I36" s="6" t="n">
        <v>137.0</v>
      </c>
      <c r="J36" s="7" t="n">
        <f si="2" t="shared"/>
        <v>-24.087591240875916</v>
      </c>
      <c r="K36" s="7" t="str">
        <f si="2" t="shared"/>
        <v>-</v>
      </c>
      <c r="L36" s="7" t="n">
        <f si="2" t="shared"/>
        <v>-24.087591240875916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553.0</v>
      </c>
      <c r="E37" s="5" t="n">
        <v>1.0</v>
      </c>
      <c r="F37" s="6" t="n">
        <v>552.0</v>
      </c>
      <c r="G37" s="5" t="n">
        <f si="1" t="shared"/>
        <v>554.0</v>
      </c>
      <c r="H37" s="5" t="n">
        <v>0.0</v>
      </c>
      <c r="I37" s="6" t="n">
        <v>554.0</v>
      </c>
      <c r="J37" s="7" t="n">
        <f si="2" t="shared"/>
        <v>-0.18050541516245744</v>
      </c>
      <c r="K37" s="7" t="str">
        <f si="2" t="shared"/>
        <v>-</v>
      </c>
      <c r="L37" s="7" t="n">
        <f si="2" t="shared"/>
        <v>-0.3610108303249149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764.0</v>
      </c>
      <c r="E38" s="5" t="n">
        <v>0.0</v>
      </c>
      <c r="F38" s="6" t="n">
        <v>764.0</v>
      </c>
      <c r="G38" s="5" t="n">
        <f si="1" t="shared"/>
        <v>529.0</v>
      </c>
      <c r="H38" s="5" t="n">
        <v>1.0</v>
      </c>
      <c r="I38" s="6" t="n">
        <v>528.0</v>
      </c>
      <c r="J38" s="7" t="n">
        <f si="2" t="shared"/>
        <v>44.423440453686204</v>
      </c>
      <c r="K38" s="7" t="n">
        <f si="2" t="shared"/>
        <v>-100.0</v>
      </c>
      <c r="L38" s="7" t="n">
        <f si="2" t="shared"/>
        <v>44.6969696969697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2363.0</v>
      </c>
      <c r="E39" s="5" t="n">
        <f si="6" t="shared"/>
        <v>4.0</v>
      </c>
      <c r="F39" s="5" t="n">
        <f si="6" t="shared"/>
        <v>2359.0</v>
      </c>
      <c r="G39" s="5" t="n">
        <f si="6" t="shared"/>
        <v>2291.0</v>
      </c>
      <c r="H39" s="5" t="n">
        <f si="6" t="shared"/>
        <v>1.0</v>
      </c>
      <c r="I39" s="5" t="n">
        <f si="6" t="shared"/>
        <v>2290.0</v>
      </c>
      <c r="J39" s="7" t="n">
        <f si="2" t="shared"/>
        <v>3.142732431252737</v>
      </c>
      <c r="K39" s="7" t="n">
        <f si="2" t="shared"/>
        <v>300.0</v>
      </c>
      <c r="L39" s="7" t="n">
        <f si="2" t="shared"/>
        <v>3.0131004366812153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17693.0</v>
      </c>
      <c r="E40" s="5" t="n">
        <v>44.0</v>
      </c>
      <c r="F40" s="6" t="n">
        <v>17649.0</v>
      </c>
      <c r="G40" s="5" t="n">
        <f si="1" t="shared"/>
        <v>16187.0</v>
      </c>
      <c r="H40" s="5" t="n">
        <v>34.0</v>
      </c>
      <c r="I40" s="6" t="n">
        <v>16153.0</v>
      </c>
      <c r="J40" s="7" t="n">
        <f si="2" t="shared"/>
        <v>9.30376227837153</v>
      </c>
      <c r="K40" s="7" t="n">
        <f si="2" t="shared"/>
        <v>29.41176470588236</v>
      </c>
      <c r="L40" s="7" t="n">
        <f si="2" t="shared"/>
        <v>9.261437503869253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3856.0</v>
      </c>
      <c r="E41" s="5" t="n">
        <v>17.0</v>
      </c>
      <c r="F41" s="6" t="n">
        <v>3839.0</v>
      </c>
      <c r="G41" s="5" t="n">
        <f si="1" t="shared"/>
        <v>4107.0</v>
      </c>
      <c r="H41" s="5" t="n">
        <v>10.0</v>
      </c>
      <c r="I41" s="6" t="n">
        <v>4097.0</v>
      </c>
      <c r="J41" s="7" t="n">
        <f si="2" t="shared"/>
        <v>-6.111516922327731</v>
      </c>
      <c r="K41" s="7" t="n">
        <f si="2" t="shared"/>
        <v>70.0</v>
      </c>
      <c r="L41" s="7" t="n">
        <f si="2" t="shared"/>
        <v>-6.29729070051257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677.0</v>
      </c>
      <c r="E42" s="5" t="n">
        <v>3.0</v>
      </c>
      <c r="F42" s="6" t="n">
        <v>674.0</v>
      </c>
      <c r="G42" s="5" t="n">
        <f si="1" t="shared"/>
        <v>649.0</v>
      </c>
      <c r="H42" s="5" t="n">
        <v>9.0</v>
      </c>
      <c r="I42" s="6" t="n">
        <v>640.0</v>
      </c>
      <c r="J42" s="7" t="n">
        <f si="2" t="shared"/>
        <v>4.314329738058542</v>
      </c>
      <c r="K42" s="7" t="n">
        <f si="2" t="shared"/>
        <v>-66.66666666666667</v>
      </c>
      <c r="L42" s="7" t="n">
        <f si="2" t="shared"/>
        <v>5.312500000000009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105.0</v>
      </c>
      <c r="E43" s="5" t="n">
        <f si="7" t="shared"/>
        <v>0.0</v>
      </c>
      <c r="F43" s="5" t="n">
        <f si="7" t="shared"/>
        <v>105.0</v>
      </c>
      <c r="G43" s="5" t="n">
        <f si="7" t="shared"/>
        <v>70.0</v>
      </c>
      <c r="H43" s="5" t="n">
        <f si="7" t="shared"/>
        <v>0.0</v>
      </c>
      <c r="I43" s="5" t="n">
        <f si="7" t="shared"/>
        <v>70.0</v>
      </c>
      <c r="J43" s="7" t="n">
        <f si="2" t="shared"/>
        <v>50.0</v>
      </c>
      <c r="K43" s="7" t="str">
        <f si="2" t="shared"/>
        <v>-</v>
      </c>
      <c r="L43" s="7" t="n">
        <f si="2" t="shared"/>
        <v>50.0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4638.0</v>
      </c>
      <c r="E44" s="5" t="n">
        <v>20.0</v>
      </c>
      <c r="F44" s="6" t="n">
        <v>4618.0</v>
      </c>
      <c r="G44" s="5" t="n">
        <f si="1" t="shared"/>
        <v>4826.0</v>
      </c>
      <c r="H44" s="5" t="n">
        <v>19.0</v>
      </c>
      <c r="I44" s="6" t="n">
        <v>4807.0</v>
      </c>
      <c r="J44" s="7" t="n">
        <f si="2" t="shared"/>
        <v>-3.8955656858682186</v>
      </c>
      <c r="K44" s="7" t="n">
        <f si="2" t="shared"/>
        <v>5.263157894736836</v>
      </c>
      <c r="L44" s="7" t="n">
        <f si="2" t="shared"/>
        <v>-3.931766174329099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344.0</v>
      </c>
      <c r="E45" s="5" t="n">
        <v>4.0</v>
      </c>
      <c r="F45" s="6" t="n">
        <v>340.0</v>
      </c>
      <c r="G45" s="5" t="n">
        <f si="1" t="shared"/>
        <v>239.0</v>
      </c>
      <c r="H45" s="5" t="n">
        <v>8.0</v>
      </c>
      <c r="I45" s="6" t="n">
        <v>231.0</v>
      </c>
      <c r="J45" s="7" t="n">
        <f si="2" t="shared"/>
        <v>43.93305439330544</v>
      </c>
      <c r="K45" s="7" t="n">
        <f si="2" t="shared"/>
        <v>-50.0</v>
      </c>
      <c r="L45" s="7" t="n">
        <f si="2" t="shared"/>
        <v>47.186147186147174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356.0</v>
      </c>
      <c r="E46" s="5" t="n">
        <f si="8" t="shared"/>
        <v>1.0</v>
      </c>
      <c r="F46" s="5" t="n">
        <f si="8" t="shared"/>
        <v>355.0</v>
      </c>
      <c r="G46" s="5" t="n">
        <f si="8" t="shared"/>
        <v>327.0</v>
      </c>
      <c r="H46" s="5" t="n">
        <f si="8" t="shared"/>
        <v>2.0</v>
      </c>
      <c r="I46" s="5" t="n">
        <f si="8" t="shared"/>
        <v>325.0</v>
      </c>
      <c r="J46" s="7" t="n">
        <f si="2" t="shared"/>
        <v>8.868501529051986</v>
      </c>
      <c r="K46" s="7" t="n">
        <f si="2" t="shared"/>
        <v>-50.0</v>
      </c>
      <c r="L46" s="7" t="n">
        <f si="2" t="shared"/>
        <v>9.23076923076922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700.0</v>
      </c>
      <c r="E47" s="5" t="n">
        <v>5.0</v>
      </c>
      <c r="F47" s="6" t="n">
        <v>695.0</v>
      </c>
      <c r="G47" s="5" t="n">
        <f si="1" t="shared"/>
        <v>566.0</v>
      </c>
      <c r="H47" s="5" t="n">
        <v>10.0</v>
      </c>
      <c r="I47" s="6" t="n">
        <v>556.0</v>
      </c>
      <c r="J47" s="7" t="n">
        <f si="2" t="shared"/>
        <v>23.674911660777376</v>
      </c>
      <c r="K47" s="7" t="n">
        <f si="2" t="shared"/>
        <v>-50.0</v>
      </c>
      <c r="L47" s="7" t="n">
        <f si="2" t="shared"/>
        <v>25.0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3715.0</v>
      </c>
      <c r="E48" s="5" t="n">
        <v>130.0</v>
      </c>
      <c r="F48" s="12" t="n">
        <v>3585.0</v>
      </c>
      <c r="G48" s="5" t="n">
        <f si="1" t="shared"/>
        <v>3226.0</v>
      </c>
      <c r="H48" s="13" t="n">
        <v>79.0</v>
      </c>
      <c r="I48" s="12" t="n">
        <v>3147.0</v>
      </c>
      <c r="J48" s="14" t="n">
        <f si="2" t="shared"/>
        <v>15.158090514569134</v>
      </c>
      <c r="K48" s="14" t="n">
        <f si="2" t="shared"/>
        <v>64.55696202531647</v>
      </c>
      <c r="L48" s="14" t="n">
        <f si="2" t="shared"/>
        <v>13.918017159199248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470471.0</v>
      </c>
      <c r="E49" s="5" t="n">
        <f ref="E49:I49" si="9" t="shared">E19+E26+E40+E44+E47+E48</f>
        <v>199191.0</v>
      </c>
      <c r="F49" s="5" t="n">
        <f si="9" t="shared"/>
        <v>271280.0</v>
      </c>
      <c r="G49" s="5" t="n">
        <f si="9" t="shared"/>
        <v>505856.0</v>
      </c>
      <c r="H49" s="5" t="n">
        <f si="9" t="shared"/>
        <v>240151.0</v>
      </c>
      <c r="I49" s="5" t="n">
        <f si="9" t="shared"/>
        <v>265705.0</v>
      </c>
      <c r="J49" s="7" t="n">
        <f si="2" t="shared"/>
        <v>-6.995073696862352</v>
      </c>
      <c r="K49" s="7" t="n">
        <f si="2" t="shared"/>
        <v>-17.05593564049286</v>
      </c>
      <c r="L49" s="7" t="n">
        <f si="2" t="shared"/>
        <v>2.098191603470023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