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<sst xmlns="http://schemas.openxmlformats.org/spreadsheetml/2006/main" count="113" uniqueCount="62">
  <si>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</si>
  <si>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</si>
  <si>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</si>
  <si>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</si>
  <si>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</si>
  <si>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</si>
  <si>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</si>
  <si>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</si>
  <si>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</si>
  <si>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</si>
  <si>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</si>
  <si>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</si>
  <si>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</si>
  <si>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</si>
  <si>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</si>
  <si>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</si>
  <si>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</si>
  <si>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</si>
  <si>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</si>
  <si>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</si>
  <si>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</si>
  <si>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</si>
  <si>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</si>
  <si>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</si>
  <si>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</si>
  <si>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</si>
  <si>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</si>
  <si>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</si>
  <si>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</si>
  <si>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</si>
  <si>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</si>
  <si>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</si>
  <si>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</si>
  <si>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</si>
  <si>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</si>
  <si>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</si>
  <si>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</si>
  <si>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</si>
  <si>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</si>
  <si>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</si>
  <si>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</si>
  <si>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</si>
  <si>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</si>
  <si>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</si>
  <si>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</si>
  <si>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</si>
  <si>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</si>
  <si>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</si>
  <si>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</si>
  <si>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</si>
  <si>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</si>
  <si>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</si>
  <si>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</si>
  <si>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</si>
  <si>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</si>
  <si>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</si>
  <si>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</si>
  <si>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100年8月來臺旅客人次及成長率－按居住地分
Table 1-2 Visitor Arrivals by Residence,
August,2011</t>
  </si>
  <si>
    <t>100年8月 Aug.., 2011</t>
  </si>
  <si>
    <t>99年8月 Aug.., 2010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</si>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</sst>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81056.0</v>
      </c>
      <c r="E4" s="5" t="n">
        <v>72227.0</v>
      </c>
      <c r="F4" s="6" t="n">
        <v>8829.0</v>
      </c>
      <c r="G4" s="5" t="n">
        <f>H4+I4</f>
        <v>81600.0</v>
      </c>
      <c r="H4" s="5" t="n">
        <v>72782.0</v>
      </c>
      <c r="I4" s="6" t="n">
        <v>8818.0</v>
      </c>
      <c r="J4" s="7" t="n">
        <f>IF(G4=0,"-",((D4/G4)-1)*100)</f>
        <v>-0.666666666666671</v>
      </c>
      <c r="K4" s="7" t="n">
        <f>IF(H4=0,"-",((E4/H4)-1)*100)</f>
        <v>-0.7625511802368701</v>
      </c>
      <c r="L4" s="7" t="n">
        <f>IF(I4=0,"-",((F4/I4)-1)*100)</f>
        <v>0.12474484009978859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138673.0</v>
      </c>
      <c r="E5" s="5" t="n">
        <v>135866.0</v>
      </c>
      <c r="F5" s="6" t="n">
        <v>2807.0</v>
      </c>
      <c r="G5" s="5" t="n">
        <f ref="G5:G48" si="1" t="shared">H5+I5</f>
        <v>118616.0</v>
      </c>
      <c r="H5" s="5" t="n">
        <v>115882.0</v>
      </c>
      <c r="I5" s="6" t="n">
        <v>2734.0</v>
      </c>
      <c r="J5" s="7" t="n">
        <f ref="J5:L49" si="2" t="shared">IF(G5=0,"-",((D5/G5)-1)*100)</f>
        <v>16.90918594456059</v>
      </c>
      <c r="K5" s="7" t="n">
        <f si="2" t="shared"/>
        <v>17.245128665366494</v>
      </c>
      <c r="L5" s="7" t="n">
        <f si="2" t="shared"/>
        <v>2.670080468178493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117750.0</v>
      </c>
      <c r="E6" s="5" t="n">
        <v>186.0</v>
      </c>
      <c r="F6" s="6" t="n">
        <v>117564.0</v>
      </c>
      <c r="G6" s="5" t="n">
        <f si="1" t="shared"/>
        <v>91613.0</v>
      </c>
      <c r="H6" s="5" t="n">
        <v>176.0</v>
      </c>
      <c r="I6" s="6" t="n">
        <v>91437.0</v>
      </c>
      <c r="J6" s="7" t="n">
        <f si="2" t="shared"/>
        <v>28.529793806555848</v>
      </c>
      <c r="K6" s="7" t="n">
        <f si="2" t="shared"/>
        <v>5.681818181818188</v>
      </c>
      <c r="L6" s="7" t="n">
        <f si="2" t="shared"/>
        <v>28.57377210538403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21348.0</v>
      </c>
      <c r="E7" s="5" t="n">
        <v>195.0</v>
      </c>
      <c r="F7" s="6" t="n">
        <v>21153.0</v>
      </c>
      <c r="G7" s="5" t="n">
        <f si="1" t="shared"/>
        <v>19934.0</v>
      </c>
      <c r="H7" s="5" t="n">
        <v>272.0</v>
      </c>
      <c r="I7" s="6" t="n">
        <v>19662.0</v>
      </c>
      <c r="J7" s="7" t="n">
        <f si="2" t="shared"/>
        <v>7.093408247215804</v>
      </c>
      <c r="K7" s="7" t="n">
        <f si="2" t="shared"/>
        <v>-28.308823529411764</v>
      </c>
      <c r="L7" s="7" t="n">
        <f si="2" t="shared"/>
        <v>7.583155324992363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1918.0</v>
      </c>
      <c r="E8" s="5" t="n">
        <v>4.0</v>
      </c>
      <c r="F8" s="6" t="n">
        <v>1914.0</v>
      </c>
      <c r="G8" s="5" t="n">
        <f si="1" t="shared"/>
        <v>1926.0</v>
      </c>
      <c r="H8" s="5" t="n">
        <v>2.0</v>
      </c>
      <c r="I8" s="6" t="n">
        <v>1924.0</v>
      </c>
      <c r="J8" s="7" t="n">
        <f si="2" t="shared"/>
        <v>-0.41536863966770143</v>
      </c>
      <c r="K8" s="7" t="n">
        <f si="2" t="shared"/>
        <v>100.0</v>
      </c>
      <c r="L8" s="7" t="n">
        <f si="2" t="shared"/>
        <v>-0.519750519750517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977.0</v>
      </c>
      <c r="E9" s="5" t="n">
        <v>16.0</v>
      </c>
      <c r="F9" s="6" t="n">
        <v>961.0</v>
      </c>
      <c r="G9" s="5" t="n">
        <f si="1" t="shared"/>
        <v>953.0</v>
      </c>
      <c r="H9" s="5" t="n">
        <v>10.0</v>
      </c>
      <c r="I9" s="6" t="n">
        <v>943.0</v>
      </c>
      <c r="J9" s="7" t="n">
        <f si="2" t="shared"/>
        <v>2.5183630640083887</v>
      </c>
      <c r="K9" s="7" t="n">
        <f si="2" t="shared"/>
        <v>60.00000000000001</v>
      </c>
      <c r="L9" s="7" t="n">
        <f si="2" t="shared"/>
        <v>1.9088016967126142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22877.0</v>
      </c>
      <c r="E10" s="5" t="n">
        <v>47.0</v>
      </c>
      <c r="F10" s="6" t="n">
        <v>22830.0</v>
      </c>
      <c r="G10" s="5" t="n">
        <f si="1" t="shared"/>
        <v>16087.0</v>
      </c>
      <c r="H10" s="5" t="n">
        <v>87.0</v>
      </c>
      <c r="I10" s="6" t="n">
        <v>16000.0</v>
      </c>
      <c r="J10" s="7" t="n">
        <f si="2" t="shared"/>
        <v>42.20799403244857</v>
      </c>
      <c r="K10" s="7" t="n">
        <f si="2" t="shared"/>
        <v>-45.97701149425287</v>
      </c>
      <c r="L10" s="7" t="n">
        <f si="2" t="shared"/>
        <v>42.687499999999986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17046.0</v>
      </c>
      <c r="E11" s="5" t="n">
        <v>22.0</v>
      </c>
      <c r="F11" s="6" t="n">
        <v>17024.0</v>
      </c>
      <c r="G11" s="5" t="n">
        <f si="1" t="shared"/>
        <v>13178.0</v>
      </c>
      <c r="H11" s="5" t="n">
        <v>18.0</v>
      </c>
      <c r="I11" s="6" t="n">
        <v>13160.0</v>
      </c>
      <c r="J11" s="7" t="n">
        <f si="2" t="shared"/>
        <v>29.35195022006374</v>
      </c>
      <c r="K11" s="7" t="n">
        <f si="2" t="shared"/>
        <v>22.222222222222232</v>
      </c>
      <c r="L11" s="7" t="n">
        <f si="2" t="shared"/>
        <v>29.361702127659584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17222.0</v>
      </c>
      <c r="E12" s="5" t="n">
        <v>44.0</v>
      </c>
      <c r="F12" s="6" t="n">
        <v>17178.0</v>
      </c>
      <c r="G12" s="5" t="n">
        <f si="1" t="shared"/>
        <v>10039.0</v>
      </c>
      <c r="H12" s="5" t="n">
        <v>30.0</v>
      </c>
      <c r="I12" s="6" t="n">
        <v>10009.0</v>
      </c>
      <c r="J12" s="7" t="n">
        <f si="2" t="shared"/>
        <v>71.5509512899691</v>
      </c>
      <c r="K12" s="7" t="n">
        <f si="2" t="shared"/>
        <v>46.66666666666666</v>
      </c>
      <c r="L12" s="7" t="n">
        <f si="2" t="shared"/>
        <v>71.62553701668499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7963.0</v>
      </c>
      <c r="E13" s="5" t="n">
        <v>198.0</v>
      </c>
      <c r="F13" s="6" t="n">
        <v>7765.0</v>
      </c>
      <c r="G13" s="5" t="n">
        <f si="1" t="shared"/>
        <v>6934.0</v>
      </c>
      <c r="H13" s="5" t="n">
        <v>227.0</v>
      </c>
      <c r="I13" s="6" t="n">
        <v>6707.0</v>
      </c>
      <c r="J13" s="7" t="n">
        <f si="2" t="shared"/>
        <v>14.83991923853476</v>
      </c>
      <c r="K13" s="7" t="n">
        <f si="2" t="shared"/>
        <v>-12.77533039647577</v>
      </c>
      <c r="L13" s="7" t="n">
        <f si="2" t="shared"/>
        <v>15.774563888474734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7969.0</v>
      </c>
      <c r="E14" s="5" t="n">
        <v>85.0</v>
      </c>
      <c r="F14" s="6" t="n">
        <v>7884.0</v>
      </c>
      <c r="G14" s="5" t="n">
        <f si="1" t="shared"/>
        <v>7227.0</v>
      </c>
      <c r="H14" s="5" t="n">
        <v>104.0</v>
      </c>
      <c r="I14" s="6" t="n">
        <v>7123.0</v>
      </c>
      <c r="J14" s="7" t="n">
        <f si="2" t="shared"/>
        <v>10.267054102670548</v>
      </c>
      <c r="K14" s="7" t="n">
        <f si="2" t="shared"/>
        <v>-18.26923076923077</v>
      </c>
      <c r="L14" s="7" t="n">
        <f si="2" t="shared"/>
        <v>10.6837006879124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8655.0</v>
      </c>
      <c r="E15" s="5" t="n">
        <v>302.0</v>
      </c>
      <c r="F15" s="6" t="n">
        <v>8353.0</v>
      </c>
      <c r="G15" s="5" t="n">
        <f si="1" t="shared"/>
        <v>6683.0</v>
      </c>
      <c r="H15" s="5" t="n">
        <v>261.0</v>
      </c>
      <c r="I15" s="6" t="n">
        <v>6422.0</v>
      </c>
      <c r="J15" s="7" t="n">
        <f si="2" t="shared"/>
        <v>29.507706120005995</v>
      </c>
      <c r="K15" s="7" t="n">
        <f si="2" t="shared"/>
        <v>15.708812260536398</v>
      </c>
      <c r="L15" s="7" t="n">
        <f si="2" t="shared"/>
        <v>30.068514481469943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732.0</v>
      </c>
      <c r="E16" s="5" t="n">
        <f si="3" t="shared"/>
        <v>110.0</v>
      </c>
      <c r="F16" s="5" t="n">
        <f si="3" t="shared"/>
        <v>622.0</v>
      </c>
      <c r="G16" s="5" t="n">
        <f si="3" t="shared"/>
        <v>609.0</v>
      </c>
      <c r="H16" s="5" t="n">
        <f si="3" t="shared"/>
        <v>147.0</v>
      </c>
      <c r="I16" s="5" t="n">
        <f si="3" t="shared"/>
        <v>462.0</v>
      </c>
      <c r="J16" s="7" t="n">
        <f si="2" t="shared"/>
        <v>20.197044334975377</v>
      </c>
      <c r="K16" s="7" t="n">
        <f si="2" t="shared"/>
        <v>-25.170068027210878</v>
      </c>
      <c r="L16" s="7" t="n">
        <f si="2" t="shared"/>
        <v>34.63203463203464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82464.0</v>
      </c>
      <c r="E17" s="5" t="n">
        <v>808.0</v>
      </c>
      <c r="F17" s="6" t="n">
        <v>81656.0</v>
      </c>
      <c r="G17" s="5" t="n">
        <f si="1" t="shared"/>
        <v>60757.0</v>
      </c>
      <c r="H17" s="5" t="n">
        <v>874.0</v>
      </c>
      <c r="I17" s="6" t="n">
        <v>59883.0</v>
      </c>
      <c r="J17" s="7" t="n">
        <f si="2" t="shared"/>
        <v>35.72757048570534</v>
      </c>
      <c r="K17" s="7" t="n">
        <f si="2" t="shared"/>
        <v>-7.5514874141876405</v>
      </c>
      <c r="L17" s="7" t="n">
        <f si="2" t="shared"/>
        <v>36.359233839320005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803.0</v>
      </c>
      <c r="E18" s="5" t="n">
        <f si="4" t="shared"/>
        <v>4.0</v>
      </c>
      <c r="F18" s="5" t="n">
        <f si="4" t="shared"/>
        <v>799.0</v>
      </c>
      <c r="G18" s="5" t="n">
        <f si="4" t="shared"/>
        <v>8367.0</v>
      </c>
      <c r="H18" s="5" t="n">
        <f si="4" t="shared"/>
        <v>3.0</v>
      </c>
      <c r="I18" s="5" t="n">
        <f si="4" t="shared"/>
        <v>8364.0</v>
      </c>
      <c r="J18" s="7" t="n">
        <f si="2" t="shared"/>
        <v>-90.4027727978965</v>
      </c>
      <c r="K18" s="7" t="n">
        <f si="2" t="shared"/>
        <v>33.33333333333333</v>
      </c>
      <c r="L18" s="7" t="n">
        <f si="2" t="shared"/>
        <v>-90.4471544715447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444989.0</v>
      </c>
      <c r="E19" s="5" t="n">
        <v>209306.0</v>
      </c>
      <c r="F19" s="6" t="n">
        <v>235683.0</v>
      </c>
      <c r="G19" s="5" t="n">
        <f si="1" t="shared"/>
        <v>383766.0</v>
      </c>
      <c r="H19" s="5" t="n">
        <v>190001.0</v>
      </c>
      <c r="I19" s="6" t="n">
        <v>193765.0</v>
      </c>
      <c r="J19" s="7" t="n">
        <f si="2" t="shared"/>
        <v>15.953211071329921</v>
      </c>
      <c r="K19" s="7" t="n">
        <f si="2" t="shared"/>
        <v>10.16047283961663</v>
      </c>
      <c r="L19" s="7" t="n">
        <f si="2" t="shared"/>
        <v>21.633421928624873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4797.0</v>
      </c>
      <c r="E20" s="5" t="n">
        <v>35.0</v>
      </c>
      <c r="F20" s="6" t="n">
        <v>4762.0</v>
      </c>
      <c r="G20" s="5" t="n">
        <f si="1" t="shared"/>
        <v>5024.0</v>
      </c>
      <c r="H20" s="5" t="n">
        <v>60.0</v>
      </c>
      <c r="I20" s="6" t="n">
        <v>4964.0</v>
      </c>
      <c r="J20" s="7" t="n">
        <f si="2" t="shared"/>
        <v>-4.518312101910826</v>
      </c>
      <c r="K20" s="7" t="n">
        <f si="2" t="shared"/>
        <v>-41.666666666666664</v>
      </c>
      <c r="L20" s="7" t="n">
        <f si="2" t="shared"/>
        <v>-4.0692989524577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31092.0</v>
      </c>
      <c r="E21" s="5" t="n">
        <v>353.0</v>
      </c>
      <c r="F21" s="6" t="n">
        <v>30739.0</v>
      </c>
      <c r="G21" s="5" t="n">
        <f si="1" t="shared"/>
        <v>30241.0</v>
      </c>
      <c r="H21" s="5" t="n">
        <v>380.0</v>
      </c>
      <c r="I21" s="6" t="n">
        <v>29861.0</v>
      </c>
      <c r="J21" s="7" t="n">
        <f si="2" t="shared"/>
        <v>2.8140603816011467</v>
      </c>
      <c r="K21" s="7" t="n">
        <f si="2" t="shared"/>
        <v>-7.105263157894736</v>
      </c>
      <c r="L21" s="7" t="n">
        <f si="2" t="shared"/>
        <v>2.94029001038143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180.0</v>
      </c>
      <c r="E22" s="5" t="n">
        <v>3.0</v>
      </c>
      <c r="F22" s="6" t="n">
        <v>177.0</v>
      </c>
      <c r="G22" s="5" t="n">
        <f si="1" t="shared"/>
        <v>180.0</v>
      </c>
      <c r="H22" s="5" t="n">
        <v>6.0</v>
      </c>
      <c r="I22" s="6" t="n">
        <v>174.0</v>
      </c>
      <c r="J22" s="7" t="n">
        <f si="2" t="shared"/>
        <v>0.0</v>
      </c>
      <c r="K22" s="7" t="n">
        <f si="2" t="shared"/>
        <v>-50.0</v>
      </c>
      <c r="L22" s="7" t="n">
        <f si="2" t="shared"/>
        <v>1.724137931034475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271.0</v>
      </c>
      <c r="E23" s="5" t="n">
        <v>11.0</v>
      </c>
      <c r="F23" s="6" t="n">
        <v>260.0</v>
      </c>
      <c r="G23" s="5" t="n">
        <f si="1" t="shared"/>
        <v>316.0</v>
      </c>
      <c r="H23" s="5" t="n">
        <v>10.0</v>
      </c>
      <c r="I23" s="6" t="n">
        <v>306.0</v>
      </c>
      <c r="J23" s="7" t="n">
        <f si="2" t="shared"/>
        <v>-14.240506329113922</v>
      </c>
      <c r="K23" s="7" t="n">
        <f si="2" t="shared"/>
        <v>10.000000000000009</v>
      </c>
      <c r="L23" s="7" t="n">
        <f si="2" t="shared"/>
        <v>-15.032679738562093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59.0</v>
      </c>
      <c r="E24" s="5" t="n">
        <v>16.0</v>
      </c>
      <c r="F24" s="6" t="n">
        <v>43.0</v>
      </c>
      <c r="G24" s="5" t="n">
        <f si="1" t="shared"/>
        <v>42.0</v>
      </c>
      <c r="H24" s="5" t="n">
        <v>5.0</v>
      </c>
      <c r="I24" s="6" t="n">
        <v>37.0</v>
      </c>
      <c r="J24" s="7" t="n">
        <f si="2" t="shared"/>
        <v>40.47619047619047</v>
      </c>
      <c r="K24" s="7" t="n">
        <f si="2" t="shared"/>
        <v>220.00000000000003</v>
      </c>
      <c r="L24" s="7" t="n">
        <f si="2" t="shared"/>
        <v>16.216216216216207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980.0</v>
      </c>
      <c r="E25" s="5" t="n">
        <f si="5" t="shared"/>
        <v>29.0</v>
      </c>
      <c r="F25" s="5" t="n">
        <f si="5" t="shared"/>
        <v>951.0</v>
      </c>
      <c r="G25" s="5" t="n">
        <f si="5" t="shared"/>
        <v>709.0</v>
      </c>
      <c r="H25" s="5" t="n">
        <f si="5" t="shared"/>
        <v>21.0</v>
      </c>
      <c r="I25" s="5" t="n">
        <f si="5" t="shared"/>
        <v>688.0</v>
      </c>
      <c r="J25" s="7" t="n">
        <f si="2" t="shared"/>
        <v>38.222849083215806</v>
      </c>
      <c r="K25" s="7" t="n">
        <f si="2" t="shared"/>
        <v>38.095238095238095</v>
      </c>
      <c r="L25" s="7" t="n">
        <f si="2" t="shared"/>
        <v>38.2267441860465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37379.0</v>
      </c>
      <c r="E26" s="5" t="n">
        <v>447.0</v>
      </c>
      <c r="F26" s="6" t="n">
        <v>36932.0</v>
      </c>
      <c r="G26" s="5" t="n">
        <f si="1" t="shared"/>
        <v>36512.0</v>
      </c>
      <c r="H26" s="5" t="n">
        <v>482.0</v>
      </c>
      <c r="I26" s="6" t="n">
        <v>36030.0</v>
      </c>
      <c r="J26" s="7" t="n">
        <f si="2" t="shared"/>
        <v>2.3745617879053382</v>
      </c>
      <c r="K26" s="7" t="n">
        <f si="2" t="shared"/>
        <v>-7.261410788381739</v>
      </c>
      <c r="L26" s="7" t="n">
        <f si="2" t="shared"/>
        <v>2.503469331112962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301.0</v>
      </c>
      <c r="E27" s="5" t="n">
        <v>1.0</v>
      </c>
      <c r="F27" s="6" t="n">
        <v>300.0</v>
      </c>
      <c r="G27" s="5" t="n">
        <f si="1" t="shared"/>
        <v>294.0</v>
      </c>
      <c r="H27" s="5" t="n">
        <v>1.0</v>
      </c>
      <c r="I27" s="6" t="n">
        <v>293.0</v>
      </c>
      <c r="J27" s="7" t="n">
        <f si="2" t="shared"/>
        <v>2.3809523809523725</v>
      </c>
      <c r="K27" s="7" t="n">
        <f si="2" t="shared"/>
        <v>0.0</v>
      </c>
      <c r="L27" s="7" t="n">
        <f si="2" t="shared"/>
        <v>2.3890784982935065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2334.0</v>
      </c>
      <c r="E28" s="5" t="n">
        <v>17.0</v>
      </c>
      <c r="F28" s="6" t="n">
        <v>2317.0</v>
      </c>
      <c r="G28" s="5" t="n">
        <f si="1" t="shared"/>
        <v>2079.0</v>
      </c>
      <c r="H28" s="5" t="n">
        <v>18.0</v>
      </c>
      <c r="I28" s="6" t="n">
        <v>2061.0</v>
      </c>
      <c r="J28" s="7" t="n">
        <f si="2" t="shared"/>
        <v>12.265512265512267</v>
      </c>
      <c r="K28" s="7" t="n">
        <f si="2" t="shared"/>
        <v>-5.555555555555558</v>
      </c>
      <c r="L28" s="7" t="n">
        <f si="2" t="shared"/>
        <v>12.42115477923338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3341.0</v>
      </c>
      <c r="E29" s="5" t="n">
        <v>12.0</v>
      </c>
      <c r="F29" s="6" t="n">
        <v>3329.0</v>
      </c>
      <c r="G29" s="5" t="n">
        <f si="1" t="shared"/>
        <v>3153.0</v>
      </c>
      <c r="H29" s="5" t="n">
        <v>19.0</v>
      </c>
      <c r="I29" s="6" t="n">
        <v>3134.0</v>
      </c>
      <c r="J29" s="7" t="n">
        <f si="2" t="shared"/>
        <v>5.962575325087216</v>
      </c>
      <c r="K29" s="7" t="n">
        <f si="2" t="shared"/>
        <v>-36.8421052631579</v>
      </c>
      <c r="L29" s="7" t="n">
        <f si="2" t="shared"/>
        <v>6.222080408423736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822.0</v>
      </c>
      <c r="E30" s="5" t="n">
        <v>3.0</v>
      </c>
      <c r="F30" s="6" t="n">
        <v>819.0</v>
      </c>
      <c r="G30" s="5" t="n">
        <f si="1" t="shared"/>
        <v>819.0</v>
      </c>
      <c r="H30" s="5" t="n">
        <v>3.0</v>
      </c>
      <c r="I30" s="6" t="n">
        <v>816.0</v>
      </c>
      <c r="J30" s="7" t="n">
        <f si="2" t="shared"/>
        <v>0.366300366300365</v>
      </c>
      <c r="K30" s="7" t="n">
        <f si="2" t="shared"/>
        <v>0.0</v>
      </c>
      <c r="L30" s="7" t="n">
        <f si="2" t="shared"/>
        <v>0.3676470588235281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1216.0</v>
      </c>
      <c r="E31" s="5" t="n">
        <v>6.0</v>
      </c>
      <c r="F31" s="6" t="n">
        <v>1210.0</v>
      </c>
      <c r="G31" s="5" t="n">
        <f si="1" t="shared"/>
        <v>1123.0</v>
      </c>
      <c r="H31" s="5" t="n">
        <v>10.0</v>
      </c>
      <c r="I31" s="6" t="n">
        <v>1113.0</v>
      </c>
      <c r="J31" s="7" t="n">
        <f si="2" t="shared"/>
        <v>8.281389136242211</v>
      </c>
      <c r="K31" s="7" t="n">
        <f si="2" t="shared"/>
        <v>-40.0</v>
      </c>
      <c r="L31" s="7" t="n">
        <f si="2" t="shared"/>
        <v>8.715184186882308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457.0</v>
      </c>
      <c r="E32" s="5" t="n">
        <v>2.0</v>
      </c>
      <c r="F32" s="6" t="n">
        <v>455.0</v>
      </c>
      <c r="G32" s="5" t="n">
        <f si="1" t="shared"/>
        <v>427.0</v>
      </c>
      <c r="H32" s="5" t="n">
        <v>3.0</v>
      </c>
      <c r="I32" s="6" t="n">
        <v>424.0</v>
      </c>
      <c r="J32" s="7" t="n">
        <f si="2" t="shared"/>
        <v>7.025761124121788</v>
      </c>
      <c r="K32" s="7" t="n">
        <f si="2" t="shared"/>
        <v>-33.333333333333336</v>
      </c>
      <c r="L32" s="7" t="n">
        <f si="2" t="shared"/>
        <v>7.311320754716988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482.0</v>
      </c>
      <c r="E33" s="5" t="n">
        <v>2.0</v>
      </c>
      <c r="F33" s="6" t="n">
        <v>480.0</v>
      </c>
      <c r="G33" s="5" t="n">
        <f si="1" t="shared"/>
        <v>431.0</v>
      </c>
      <c r="H33" s="5" t="n">
        <v>4.0</v>
      </c>
      <c r="I33" s="6" t="n">
        <v>427.0</v>
      </c>
      <c r="J33" s="7" t="n">
        <f si="2" t="shared"/>
        <v>11.832946635730867</v>
      </c>
      <c r="K33" s="7" t="n">
        <f si="2" t="shared"/>
        <v>-50.0</v>
      </c>
      <c r="L33" s="7" t="n">
        <f si="2" t="shared"/>
        <v>12.41217798594847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3306.0</v>
      </c>
      <c r="E34" s="5" t="n">
        <v>9.0</v>
      </c>
      <c r="F34" s="6" t="n">
        <v>3297.0</v>
      </c>
      <c r="G34" s="5" t="n">
        <f si="1" t="shared"/>
        <v>3447.0</v>
      </c>
      <c r="H34" s="5" t="n">
        <v>21.0</v>
      </c>
      <c r="I34" s="6" t="n">
        <v>3426.0</v>
      </c>
      <c r="J34" s="7" t="n">
        <f si="2" t="shared"/>
        <v>-4.090513489991299</v>
      </c>
      <c r="K34" s="7" t="n">
        <f si="2" t="shared"/>
        <v>-57.14285714285714</v>
      </c>
      <c r="L34" s="7" t="n">
        <f si="2" t="shared"/>
        <v>-3.7653239929947513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521.0</v>
      </c>
      <c r="E35" s="5" t="n">
        <v>2.0</v>
      </c>
      <c r="F35" s="6" t="n">
        <v>519.0</v>
      </c>
      <c r="G35" s="5" t="n">
        <f si="1" t="shared"/>
        <v>523.0</v>
      </c>
      <c r="H35" s="5" t="n">
        <v>0.0</v>
      </c>
      <c r="I35" s="6" t="n">
        <v>523.0</v>
      </c>
      <c r="J35" s="7" t="n">
        <f si="2" t="shared"/>
        <v>-0.3824091778202643</v>
      </c>
      <c r="K35" s="7" t="str">
        <f si="2" t="shared"/>
        <v>-</v>
      </c>
      <c r="L35" s="7" t="n">
        <f si="2" t="shared"/>
        <v>-0.7648183556405397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65.0</v>
      </c>
      <c r="E36" s="5" t="n">
        <v>0.0</v>
      </c>
      <c r="F36" s="6" t="n">
        <v>65.0</v>
      </c>
      <c r="G36" s="5" t="n">
        <f si="1" t="shared"/>
        <v>112.0</v>
      </c>
      <c r="H36" s="5" t="n">
        <v>0.0</v>
      </c>
      <c r="I36" s="6" t="n">
        <v>112.0</v>
      </c>
      <c r="J36" s="7" t="n">
        <f si="2" t="shared"/>
        <v>-41.96428571428571</v>
      </c>
      <c r="K36" s="7" t="str">
        <f si="2" t="shared"/>
        <v>-</v>
      </c>
      <c r="L36" s="7" t="n">
        <f si="2" t="shared"/>
        <v>-41.96428571428571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446.0</v>
      </c>
      <c r="E37" s="5" t="n">
        <v>4.0</v>
      </c>
      <c r="F37" s="6" t="n">
        <v>442.0</v>
      </c>
      <c r="G37" s="5" t="n">
        <f si="1" t="shared"/>
        <v>393.0</v>
      </c>
      <c r="H37" s="5" t="n">
        <v>0.0</v>
      </c>
      <c r="I37" s="6" t="n">
        <v>393.0</v>
      </c>
      <c r="J37" s="7" t="n">
        <f si="2" t="shared"/>
        <v>13.486005089058528</v>
      </c>
      <c r="K37" s="7" t="str">
        <f si="2" t="shared"/>
        <v>-</v>
      </c>
      <c r="L37" s="7" t="n">
        <f si="2" t="shared"/>
        <v>12.468193384223913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432.0</v>
      </c>
      <c r="E38" s="5" t="n">
        <v>0.0</v>
      </c>
      <c r="F38" s="6" t="n">
        <v>432.0</v>
      </c>
      <c r="G38" s="5" t="n">
        <f si="1" t="shared"/>
        <v>418.0</v>
      </c>
      <c r="H38" s="5" t="n">
        <v>0.0</v>
      </c>
      <c r="I38" s="6" t="n">
        <v>418.0</v>
      </c>
      <c r="J38" s="7" t="n">
        <f si="2" t="shared"/>
        <v>3.349282296650724</v>
      </c>
      <c r="K38" s="7" t="str">
        <f si="2" t="shared"/>
        <v>-</v>
      </c>
      <c r="L38" s="7" t="n">
        <f si="2" t="shared"/>
        <v>3.349282296650724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2345.0</v>
      </c>
      <c r="E39" s="5" t="n">
        <f si="6" t="shared"/>
        <v>1.0</v>
      </c>
      <c r="F39" s="5" t="n">
        <f si="6" t="shared"/>
        <v>2344.0</v>
      </c>
      <c r="G39" s="5" t="n">
        <f si="6" t="shared"/>
        <v>2578.0</v>
      </c>
      <c r="H39" s="5" t="n">
        <f si="6" t="shared"/>
        <v>0.0</v>
      </c>
      <c r="I39" s="5" t="n">
        <f si="6" t="shared"/>
        <v>2578.0</v>
      </c>
      <c r="J39" s="7" t="n">
        <f si="2" t="shared"/>
        <v>-9.038013964313418</v>
      </c>
      <c r="K39" s="7" t="str">
        <f si="2" t="shared"/>
        <v>-</v>
      </c>
      <c r="L39" s="7" t="n">
        <f si="2" t="shared"/>
        <v>-9.076803723816917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16068.0</v>
      </c>
      <c r="E40" s="5" t="n">
        <v>59.0</v>
      </c>
      <c r="F40" s="6" t="n">
        <v>16009.0</v>
      </c>
      <c r="G40" s="5" t="n">
        <f si="1" t="shared"/>
        <v>15797.0</v>
      </c>
      <c r="H40" s="5" t="n">
        <v>79.0</v>
      </c>
      <c r="I40" s="6" t="n">
        <v>15718.0</v>
      </c>
      <c r="J40" s="7" t="n">
        <f si="2" t="shared"/>
        <v>1.7155156042286457</v>
      </c>
      <c r="K40" s="7" t="n">
        <f si="2" t="shared"/>
        <v>-25.31645569620253</v>
      </c>
      <c r="L40" s="7" t="n">
        <f si="2" t="shared"/>
        <v>1.8513805827713448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3383.0</v>
      </c>
      <c r="E41" s="5" t="n">
        <v>16.0</v>
      </c>
      <c r="F41" s="6" t="n">
        <v>3367.0</v>
      </c>
      <c r="G41" s="5" t="n">
        <f si="1" t="shared"/>
        <v>3965.0</v>
      </c>
      <c r="H41" s="5" t="n">
        <v>27.0</v>
      </c>
      <c r="I41" s="6" t="n">
        <v>3938.0</v>
      </c>
      <c r="J41" s="7" t="n">
        <f si="2" t="shared"/>
        <v>-14.678436317780585</v>
      </c>
      <c r="K41" s="7" t="n">
        <f si="2" t="shared"/>
        <v>-40.74074074074075</v>
      </c>
      <c r="L41" s="7" t="n">
        <f si="2" t="shared"/>
        <v>-14.49974606399187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576.0</v>
      </c>
      <c r="E42" s="5" t="n">
        <v>5.0</v>
      </c>
      <c r="F42" s="6" t="n">
        <v>571.0</v>
      </c>
      <c r="G42" s="5" t="n">
        <f si="1" t="shared"/>
        <v>559.0</v>
      </c>
      <c r="H42" s="5" t="n">
        <v>4.0</v>
      </c>
      <c r="I42" s="6" t="n">
        <v>555.0</v>
      </c>
      <c r="J42" s="7" t="n">
        <f si="2" t="shared"/>
        <v>3.0411449016100267</v>
      </c>
      <c r="K42" s="7" t="n">
        <f si="2" t="shared"/>
        <v>25.0</v>
      </c>
      <c r="L42" s="7" t="n">
        <f si="2" t="shared"/>
        <v>2.8828828828828756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130.0</v>
      </c>
      <c r="E43" s="5" t="n">
        <f si="7" t="shared"/>
        <v>0.0</v>
      </c>
      <c r="F43" s="5" t="n">
        <f si="7" t="shared"/>
        <v>130.0</v>
      </c>
      <c r="G43" s="5" t="n">
        <f si="7" t="shared"/>
        <v>107.0</v>
      </c>
      <c r="H43" s="5" t="n">
        <f si="7" t="shared"/>
        <v>0.0</v>
      </c>
      <c r="I43" s="5" t="n">
        <f si="7" t="shared"/>
        <v>107.0</v>
      </c>
      <c r="J43" s="7" t="n">
        <f si="2" t="shared"/>
        <v>21.495327102803728</v>
      </c>
      <c r="K43" s="7" t="str">
        <f si="2" t="shared"/>
        <v>-</v>
      </c>
      <c r="L43" s="7" t="n">
        <f si="2" t="shared"/>
        <v>21.495327102803728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4089.0</v>
      </c>
      <c r="E44" s="5" t="n">
        <v>21.0</v>
      </c>
      <c r="F44" s="6" t="n">
        <v>4068.0</v>
      </c>
      <c r="G44" s="5" t="n">
        <f si="1" t="shared"/>
        <v>4631.0</v>
      </c>
      <c r="H44" s="5" t="n">
        <v>31.0</v>
      </c>
      <c r="I44" s="6" t="n">
        <v>4600.0</v>
      </c>
      <c r="J44" s="7" t="n">
        <f si="2" t="shared"/>
        <v>-11.703735694234506</v>
      </c>
      <c r="K44" s="7" t="n">
        <f si="2" t="shared"/>
        <v>-32.25806451612904</v>
      </c>
      <c r="L44" s="7" t="n">
        <f si="2" t="shared"/>
        <v>-11.56521739130435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481.0</v>
      </c>
      <c r="E45" s="5" t="n">
        <v>7.0</v>
      </c>
      <c r="F45" s="6" t="n">
        <v>474.0</v>
      </c>
      <c r="G45" s="5" t="n">
        <f si="1" t="shared"/>
        <v>442.0</v>
      </c>
      <c r="H45" s="5" t="n">
        <v>8.0</v>
      </c>
      <c r="I45" s="6" t="n">
        <v>434.0</v>
      </c>
      <c r="J45" s="7" t="n">
        <f si="2" t="shared"/>
        <v>8.823529411764696</v>
      </c>
      <c r="K45" s="7" t="n">
        <f si="2" t="shared"/>
        <v>-12.5</v>
      </c>
      <c r="L45" s="7" t="n">
        <f si="2" t="shared"/>
        <v>9.216589861751157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395.0</v>
      </c>
      <c r="E46" s="5" t="n">
        <f si="8" t="shared"/>
        <v>1.0</v>
      </c>
      <c r="F46" s="5" t="n">
        <f si="8" t="shared"/>
        <v>394.0</v>
      </c>
      <c r="G46" s="5" t="n">
        <f si="8" t="shared"/>
        <v>360.0</v>
      </c>
      <c r="H46" s="5" t="n">
        <f si="8" t="shared"/>
        <v>3.0</v>
      </c>
      <c r="I46" s="5" t="n">
        <f si="8" t="shared"/>
        <v>357.0</v>
      </c>
      <c r="J46" s="7" t="n">
        <f si="2" t="shared"/>
        <v>9.722222222222232</v>
      </c>
      <c r="K46" s="7" t="n">
        <f si="2" t="shared"/>
        <v>-66.66666666666667</v>
      </c>
      <c r="L46" s="7" t="n">
        <f si="2" t="shared"/>
        <v>10.364145658263313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876.0</v>
      </c>
      <c r="E47" s="5" t="n">
        <v>8.0</v>
      </c>
      <c r="F47" s="6" t="n">
        <v>868.0</v>
      </c>
      <c r="G47" s="5" t="n">
        <f si="1" t="shared"/>
        <v>802.0</v>
      </c>
      <c r="H47" s="5" t="n">
        <v>11.0</v>
      </c>
      <c r="I47" s="6" t="n">
        <v>791.0</v>
      </c>
      <c r="J47" s="7" t="n">
        <f si="2" t="shared"/>
        <v>9.22693266832917</v>
      </c>
      <c r="K47" s="7" t="n">
        <f si="2" t="shared"/>
        <v>-27.27272727272727</v>
      </c>
      <c r="L47" s="7" t="n">
        <f si="2" t="shared"/>
        <v>9.734513274336276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3497.0</v>
      </c>
      <c r="E48" s="5" t="n">
        <v>101.0</v>
      </c>
      <c r="F48" s="12" t="n">
        <v>3396.0</v>
      </c>
      <c r="G48" s="5" t="n">
        <f si="1" t="shared"/>
        <v>727.0</v>
      </c>
      <c r="H48" s="13" t="n">
        <v>70.0</v>
      </c>
      <c r="I48" s="12" t="n">
        <v>657.0</v>
      </c>
      <c r="J48" s="14" t="n">
        <f si="2" t="shared"/>
        <v>381.01788170563964</v>
      </c>
      <c r="K48" s="14" t="n">
        <f si="2" t="shared"/>
        <v>44.285714285714285</v>
      </c>
      <c r="L48" s="14" t="n">
        <f si="2" t="shared"/>
        <v>416.89497716894977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506898.0</v>
      </c>
      <c r="E49" s="5" t="n">
        <f ref="E49:I49" si="9" t="shared">E19+E26+E40+E44+E47+E48</f>
        <v>209942.0</v>
      </c>
      <c r="F49" s="5" t="n">
        <f si="9" t="shared"/>
        <v>296956.0</v>
      </c>
      <c r="G49" s="5" t="n">
        <f si="9" t="shared"/>
        <v>442235.0</v>
      </c>
      <c r="H49" s="5" t="n">
        <f si="9" t="shared"/>
        <v>190674.0</v>
      </c>
      <c r="I49" s="5" t="n">
        <f si="9" t="shared"/>
        <v>251561.0</v>
      </c>
      <c r="J49" s="7" t="n">
        <f si="2" t="shared"/>
        <v>14.621863941117287</v>
      </c>
      <c r="K49" s="7" t="n">
        <f si="2" t="shared"/>
        <v>10.105205743835022</v>
      </c>
      <c r="L49" s="7" t="n">
        <f si="2" t="shared"/>
        <v>18.045324990757706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