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<sst xmlns="http://schemas.openxmlformats.org/spreadsheetml/2006/main" count="113" uniqueCount="62">
  <si>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</si>
  <si>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</si>
  <si>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</si>
  <si>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</si>
  <si>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</si>
  <si>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</si>
  <si>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</si>
  <si>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</si>
  <si>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</si>
  <si>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</si>
  <si>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</si>
  <si>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</si>
  <si>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</si>
  <si>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</si>
  <si>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</si>
  <si>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</si>
  <si>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</si>
  <si>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</si>
  <si>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</si>
  <si>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</si>
  <si>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</si>
  <si>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</si>
  <si>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</si>
  <si>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</si>
  <si>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</si>
  <si>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</si>
  <si>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</si>
  <si>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</si>
  <si>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</si>
  <si>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</si>
  <si>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</si>
  <si>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</si>
  <si>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</si>
  <si>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</si>
  <si>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</si>
  <si>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</si>
  <si>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</si>
  <si>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</si>
  <si>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</si>
  <si>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</si>
  <si>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</si>
  <si>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</si>
  <si>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</si>
  <si>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</si>
  <si>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</si>
  <si>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</si>
  <si>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</si>
  <si>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</si>
  <si>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</si>
  <si>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</si>
  <si>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</si>
  <si>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</si>
  <si>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</si>
  <si>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</si>
  <si>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</si>
  <si>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</si>
  <si>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</si>
  <si>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100年9月來臺旅客人次及成長率－按居住地分
Table 1-2 Visitor Arrivals by Residence,
September,2011</t>
  </si>
  <si>
    <t>100年9月 Sep.., 2011</t>
  </si>
  <si>
    <t>99年9月 Sep.., 2010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</si>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</sst>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55708.0</v>
      </c>
      <c r="E4" s="5" t="n">
        <v>49338.0</v>
      </c>
      <c r="F4" s="6" t="n">
        <v>6370.0</v>
      </c>
      <c r="G4" s="5" t="n">
        <f>H4+I4</f>
        <v>58967.0</v>
      </c>
      <c r="H4" s="5" t="n">
        <v>52287.0</v>
      </c>
      <c r="I4" s="6" t="n">
        <v>6680.0</v>
      </c>
      <c r="J4" s="7" t="n">
        <f>IF(G4=0,"-",((D4/G4)-1)*100)</f>
        <v>-5.526820085810713</v>
      </c>
      <c r="K4" s="7" t="n">
        <f>IF(H4=0,"-",((E4/H4)-1)*100)</f>
        <v>-5.640025245280855</v>
      </c>
      <c r="L4" s="7" t="n">
        <f>IF(I4=0,"-",((F4/I4)-1)*100)</f>
        <v>-4.6407185628742464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122574.0</v>
      </c>
      <c r="E5" s="5" t="n">
        <v>120626.0</v>
      </c>
      <c r="F5" s="6" t="n">
        <v>1948.0</v>
      </c>
      <c r="G5" s="5" t="n">
        <f ref="G5:G48" si="1" t="shared">H5+I5</f>
        <v>105707.0</v>
      </c>
      <c r="H5" s="5" t="n">
        <v>103936.0</v>
      </c>
      <c r="I5" s="6" t="n">
        <v>1771.0</v>
      </c>
      <c r="J5" s="7" t="n">
        <f ref="J5:L49" si="2" t="shared">IF(G5=0,"-",((D5/G5)-1)*100)</f>
        <v>15.956369966038197</v>
      </c>
      <c r="K5" s="7" t="n">
        <f si="2" t="shared"/>
        <v>16.05795874384237</v>
      </c>
      <c r="L5" s="7" t="n">
        <f si="2" t="shared"/>
        <v>9.994353472614348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122908.0</v>
      </c>
      <c r="E6" s="5" t="n">
        <v>134.0</v>
      </c>
      <c r="F6" s="6" t="n">
        <v>122774.0</v>
      </c>
      <c r="G6" s="5" t="n">
        <f si="1" t="shared"/>
        <v>91782.0</v>
      </c>
      <c r="H6" s="5" t="n">
        <v>119.0</v>
      </c>
      <c r="I6" s="6" t="n">
        <v>91663.0</v>
      </c>
      <c r="J6" s="7" t="n">
        <f si="2" t="shared"/>
        <v>33.912967684295396</v>
      </c>
      <c r="K6" s="7" t="n">
        <f si="2" t="shared"/>
        <v>12.605042016806722</v>
      </c>
      <c r="L6" s="7" t="n">
        <f si="2" t="shared"/>
        <v>33.94063035248682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17996.0</v>
      </c>
      <c r="E7" s="5" t="n">
        <v>342.0</v>
      </c>
      <c r="F7" s="6" t="n">
        <v>17654.0</v>
      </c>
      <c r="G7" s="5" t="n">
        <f si="1" t="shared"/>
        <v>17953.0</v>
      </c>
      <c r="H7" s="5" t="n">
        <v>331.0</v>
      </c>
      <c r="I7" s="6" t="n">
        <v>17622.0</v>
      </c>
      <c r="J7" s="7" t="n">
        <f si="2" t="shared"/>
        <v>0.2395142873057532</v>
      </c>
      <c r="K7" s="7" t="n">
        <f si="2" t="shared"/>
        <v>3.3232628398791597</v>
      </c>
      <c r="L7" s="7" t="n">
        <f si="2" t="shared"/>
        <v>0.1815911928271463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2091.0</v>
      </c>
      <c r="E8" s="5" t="n">
        <v>2.0</v>
      </c>
      <c r="F8" s="6" t="n">
        <v>2089.0</v>
      </c>
      <c r="G8" s="5" t="n">
        <f si="1" t="shared"/>
        <v>1945.0</v>
      </c>
      <c r="H8" s="5" t="n">
        <v>1.0</v>
      </c>
      <c r="I8" s="6" t="n">
        <v>1944.0</v>
      </c>
      <c r="J8" s="7" t="n">
        <f si="2" t="shared"/>
        <v>7.506426735218508</v>
      </c>
      <c r="K8" s="7" t="n">
        <f si="2" t="shared"/>
        <v>100.0</v>
      </c>
      <c r="L8" s="7" t="n">
        <f si="2" t="shared"/>
        <v>7.458847736625507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1129.0</v>
      </c>
      <c r="E9" s="5" t="n">
        <v>5.0</v>
      </c>
      <c r="F9" s="6" t="n">
        <v>1124.0</v>
      </c>
      <c r="G9" s="5" t="n">
        <f si="1" t="shared"/>
        <v>774.0</v>
      </c>
      <c r="H9" s="5" t="n">
        <v>7.0</v>
      </c>
      <c r="I9" s="6" t="n">
        <v>767.0</v>
      </c>
      <c r="J9" s="7" t="n">
        <f si="2" t="shared"/>
        <v>45.86563307493541</v>
      </c>
      <c r="K9" s="7" t="n">
        <f si="2" t="shared"/>
        <v>-28.57142857142857</v>
      </c>
      <c r="L9" s="7" t="n">
        <f si="2" t="shared"/>
        <v>46.544980443285525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21432.0</v>
      </c>
      <c r="E10" s="5" t="n">
        <v>55.0</v>
      </c>
      <c r="F10" s="6" t="n">
        <v>21377.0</v>
      </c>
      <c r="G10" s="5" t="n">
        <f si="1" t="shared"/>
        <v>25956.0</v>
      </c>
      <c r="H10" s="5" t="n">
        <v>43.0</v>
      </c>
      <c r="I10" s="6" t="n">
        <v>25913.0</v>
      </c>
      <c r="J10" s="7" t="n">
        <f si="2" t="shared"/>
        <v>-17.429496070272766</v>
      </c>
      <c r="K10" s="7" t="n">
        <f si="2" t="shared"/>
        <v>27.906976744186053</v>
      </c>
      <c r="L10" s="7" t="n">
        <f si="2" t="shared"/>
        <v>-17.5047273569251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19338.0</v>
      </c>
      <c r="E11" s="5" t="n">
        <v>21.0</v>
      </c>
      <c r="F11" s="6" t="n">
        <v>19317.0</v>
      </c>
      <c r="G11" s="5" t="n">
        <f si="1" t="shared"/>
        <v>14746.0</v>
      </c>
      <c r="H11" s="5" t="n">
        <v>11.0</v>
      </c>
      <c r="I11" s="6" t="n">
        <v>14735.0</v>
      </c>
      <c r="J11" s="7" t="n">
        <f si="2" t="shared"/>
        <v>31.140648311406483</v>
      </c>
      <c r="K11" s="7" t="n">
        <f si="2" t="shared"/>
        <v>90.90909090909092</v>
      </c>
      <c r="L11" s="7" t="n">
        <f si="2" t="shared"/>
        <v>31.096029860875475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14126.0</v>
      </c>
      <c r="E12" s="5" t="n">
        <v>43.0</v>
      </c>
      <c r="F12" s="6" t="n">
        <v>14083.0</v>
      </c>
      <c r="G12" s="5" t="n">
        <f si="1" t="shared"/>
        <v>14416.0</v>
      </c>
      <c r="H12" s="5" t="n">
        <v>44.0</v>
      </c>
      <c r="I12" s="6" t="n">
        <v>14372.0</v>
      </c>
      <c r="J12" s="7" t="n">
        <f si="2" t="shared"/>
        <v>-2.011653718091011</v>
      </c>
      <c r="K12" s="7" t="n">
        <f si="2" t="shared"/>
        <v>-2.2727272727272707</v>
      </c>
      <c r="L12" s="7" t="n">
        <f si="2" t="shared"/>
        <v>-2.010854439187304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7665.0</v>
      </c>
      <c r="E13" s="5" t="n">
        <v>179.0</v>
      </c>
      <c r="F13" s="6" t="n">
        <v>7486.0</v>
      </c>
      <c r="G13" s="5" t="n">
        <f si="1" t="shared"/>
        <v>6951.0</v>
      </c>
      <c r="H13" s="5" t="n">
        <v>217.0</v>
      </c>
      <c r="I13" s="6" t="n">
        <v>6734.0</v>
      </c>
      <c r="J13" s="7" t="n">
        <f si="2" t="shared"/>
        <v>10.271903323262844</v>
      </c>
      <c r="K13" s="7" t="n">
        <f si="2" t="shared"/>
        <v>-17.511520737327192</v>
      </c>
      <c r="L13" s="7" t="n">
        <f si="2" t="shared"/>
        <v>11.167211167211178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7776.0</v>
      </c>
      <c r="E14" s="5" t="n">
        <v>100.0</v>
      </c>
      <c r="F14" s="6" t="n">
        <v>7676.0</v>
      </c>
      <c r="G14" s="5" t="n">
        <f si="1" t="shared"/>
        <v>7284.0</v>
      </c>
      <c r="H14" s="5" t="n">
        <v>114.0</v>
      </c>
      <c r="I14" s="6" t="n">
        <v>7170.0</v>
      </c>
      <c r="J14" s="7" t="n">
        <f si="2" t="shared"/>
        <v>6.754530477759468</v>
      </c>
      <c r="K14" s="7" t="n">
        <f si="2" t="shared"/>
        <v>-12.28070175438597</v>
      </c>
      <c r="L14" s="7" t="n">
        <f si="2" t="shared"/>
        <v>7.057182705718268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7952.0</v>
      </c>
      <c r="E15" s="5" t="n">
        <v>221.0</v>
      </c>
      <c r="F15" s="6" t="n">
        <v>7731.0</v>
      </c>
      <c r="G15" s="5" t="n">
        <f si="1" t="shared"/>
        <v>6663.0</v>
      </c>
      <c r="H15" s="5" t="n">
        <v>268.0</v>
      </c>
      <c r="I15" s="6" t="n">
        <v>6395.0</v>
      </c>
      <c r="J15" s="7" t="n">
        <f si="2" t="shared"/>
        <v>19.345640102056127</v>
      </c>
      <c r="K15" s="7" t="n">
        <f si="2" t="shared"/>
        <v>-17.537313432835823</v>
      </c>
      <c r="L15" s="7" t="n">
        <f si="2" t="shared"/>
        <v>20.89132134480063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802.0</v>
      </c>
      <c r="E16" s="5" t="n">
        <f si="3" t="shared"/>
        <v>120.0</v>
      </c>
      <c r="F16" s="5" t="n">
        <f si="3" t="shared"/>
        <v>682.0</v>
      </c>
      <c r="G16" s="5" t="n">
        <f si="3" t="shared"/>
        <v>654.0</v>
      </c>
      <c r="H16" s="5" t="n">
        <f si="3" t="shared"/>
        <v>160.0</v>
      </c>
      <c r="I16" s="5" t="n">
        <f si="3" t="shared"/>
        <v>494.0</v>
      </c>
      <c r="J16" s="7" t="n">
        <f si="2" t="shared"/>
        <v>22.62996941896025</v>
      </c>
      <c r="K16" s="7" t="n">
        <f si="2" t="shared"/>
        <v>-25.0</v>
      </c>
      <c r="L16" s="7" t="n">
        <f si="2" t="shared"/>
        <v>38.056680161943326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79091.0</v>
      </c>
      <c r="E17" s="5" t="n">
        <v>739.0</v>
      </c>
      <c r="F17" s="6" t="n">
        <v>78352.0</v>
      </c>
      <c r="G17" s="5" t="n">
        <f si="1" t="shared"/>
        <v>76670.0</v>
      </c>
      <c r="H17" s="5" t="n">
        <v>857.0</v>
      </c>
      <c r="I17" s="6" t="n">
        <v>75813.0</v>
      </c>
      <c r="J17" s="7" t="n">
        <f si="2" t="shared"/>
        <v>3.1576887961392908</v>
      </c>
      <c r="K17" s="7" t="n">
        <f si="2" t="shared"/>
        <v>-13.768961493582266</v>
      </c>
      <c r="L17" s="7" t="n">
        <f si="2" t="shared"/>
        <v>3.3490298497619087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1305.0</v>
      </c>
      <c r="E18" s="5" t="n">
        <f si="4" t="shared"/>
        <v>4.0</v>
      </c>
      <c r="F18" s="5" t="n">
        <f si="4" t="shared"/>
        <v>1301.0</v>
      </c>
      <c r="G18" s="5" t="n">
        <f si="4" t="shared"/>
        <v>6201.0</v>
      </c>
      <c r="H18" s="5" t="n">
        <f si="4" t="shared"/>
        <v>6.0</v>
      </c>
      <c r="I18" s="5" t="n">
        <f si="4" t="shared"/>
        <v>6195.0</v>
      </c>
      <c r="J18" s="7" t="n">
        <f si="2" t="shared"/>
        <v>-78.95500725689405</v>
      </c>
      <c r="K18" s="7" t="n">
        <f si="2" t="shared"/>
        <v>-33.333333333333336</v>
      </c>
      <c r="L18" s="7" t="n">
        <f si="2" t="shared"/>
        <v>-78.99919289749798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402802.0</v>
      </c>
      <c r="E19" s="5" t="n">
        <v>171190.0</v>
      </c>
      <c r="F19" s="6" t="n">
        <v>231612.0</v>
      </c>
      <c r="G19" s="5" t="n">
        <f si="1" t="shared"/>
        <v>359999.0</v>
      </c>
      <c r="H19" s="5" t="n">
        <v>157544.0</v>
      </c>
      <c r="I19" s="6" t="n">
        <v>202455.0</v>
      </c>
      <c r="J19" s="7" t="n">
        <f si="2" t="shared"/>
        <v>11.889755249320144</v>
      </c>
      <c r="K19" s="7" t="n">
        <f si="2" t="shared"/>
        <v>8.661707205606062</v>
      </c>
      <c r="L19" s="7" t="n">
        <f si="2" t="shared"/>
        <v>14.401718900496396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4100.0</v>
      </c>
      <c r="E20" s="5" t="n">
        <v>40.0</v>
      </c>
      <c r="F20" s="6" t="n">
        <v>4060.0</v>
      </c>
      <c r="G20" s="5" t="n">
        <f si="1" t="shared"/>
        <v>4312.0</v>
      </c>
      <c r="H20" s="5" t="n">
        <v>38.0</v>
      </c>
      <c r="I20" s="6" t="n">
        <v>4274.0</v>
      </c>
      <c r="J20" s="7" t="n">
        <f si="2" t="shared"/>
        <v>-4.916512059369205</v>
      </c>
      <c r="K20" s="7" t="n">
        <f si="2" t="shared"/>
        <v>5.263157894736836</v>
      </c>
      <c r="L20" s="7" t="n">
        <f si="2" t="shared"/>
        <v>-5.007019185774453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27735.0</v>
      </c>
      <c r="E21" s="5" t="n">
        <v>257.0</v>
      </c>
      <c r="F21" s="6" t="n">
        <v>27478.0</v>
      </c>
      <c r="G21" s="5" t="n">
        <f si="1" t="shared"/>
        <v>27278.0</v>
      </c>
      <c r="H21" s="5" t="n">
        <v>235.0</v>
      </c>
      <c r="I21" s="6" t="n">
        <v>27043.0</v>
      </c>
      <c r="J21" s="7" t="n">
        <f si="2" t="shared"/>
        <v>1.6753427670650245</v>
      </c>
      <c r="K21" s="7" t="n">
        <f si="2" t="shared"/>
        <v>9.361702127659566</v>
      </c>
      <c r="L21" s="7" t="n">
        <f si="2" t="shared"/>
        <v>1.6085493473357193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132.0</v>
      </c>
      <c r="E22" s="5" t="n">
        <v>1.0</v>
      </c>
      <c r="F22" s="6" t="n">
        <v>131.0</v>
      </c>
      <c r="G22" s="5" t="n">
        <f si="1" t="shared"/>
        <v>189.0</v>
      </c>
      <c r="H22" s="5" t="n">
        <v>0.0</v>
      </c>
      <c r="I22" s="6" t="n">
        <v>189.0</v>
      </c>
      <c r="J22" s="7" t="n">
        <f si="2" t="shared"/>
        <v>-30.15873015873016</v>
      </c>
      <c r="K22" s="7" t="str">
        <f si="2" t="shared"/>
        <v>-</v>
      </c>
      <c r="L22" s="7" t="n">
        <f si="2" t="shared"/>
        <v>-30.687830687830687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233.0</v>
      </c>
      <c r="E23" s="5" t="n">
        <v>10.0</v>
      </c>
      <c r="F23" s="6" t="n">
        <v>223.0</v>
      </c>
      <c r="G23" s="5" t="n">
        <f si="1" t="shared"/>
        <v>297.0</v>
      </c>
      <c r="H23" s="5" t="n">
        <v>12.0</v>
      </c>
      <c r="I23" s="6" t="n">
        <v>285.0</v>
      </c>
      <c r="J23" s="7" t="n">
        <f si="2" t="shared"/>
        <v>-21.54882154882155</v>
      </c>
      <c r="K23" s="7" t="n">
        <f si="2" t="shared"/>
        <v>-16.666666666666664</v>
      </c>
      <c r="L23" s="7" t="n">
        <f si="2" t="shared"/>
        <v>-21.75438596491228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63.0</v>
      </c>
      <c r="E24" s="5" t="n">
        <v>4.0</v>
      </c>
      <c r="F24" s="6" t="n">
        <v>59.0</v>
      </c>
      <c r="G24" s="5" t="n">
        <f si="1" t="shared"/>
        <v>75.0</v>
      </c>
      <c r="H24" s="5" t="n">
        <v>7.0</v>
      </c>
      <c r="I24" s="6" t="n">
        <v>68.0</v>
      </c>
      <c r="J24" s="7" t="n">
        <f si="2" t="shared"/>
        <v>-16.000000000000004</v>
      </c>
      <c r="K24" s="7" t="n">
        <f si="2" t="shared"/>
        <v>-42.85714285714286</v>
      </c>
      <c r="L24" s="7" t="n">
        <f si="2" t="shared"/>
        <v>-13.235294117647056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768.0</v>
      </c>
      <c r="E25" s="5" t="n">
        <f si="5" t="shared"/>
        <v>21.0</v>
      </c>
      <c r="F25" s="5" t="n">
        <f si="5" t="shared"/>
        <v>747.0</v>
      </c>
      <c r="G25" s="5" t="n">
        <f si="5" t="shared"/>
        <v>754.0</v>
      </c>
      <c r="H25" s="5" t="n">
        <f si="5" t="shared"/>
        <v>21.0</v>
      </c>
      <c r="I25" s="5" t="n">
        <f si="5" t="shared"/>
        <v>733.0</v>
      </c>
      <c r="J25" s="7" t="n">
        <f si="2" t="shared"/>
        <v>1.8567639257294433</v>
      </c>
      <c r="K25" s="7" t="n">
        <f si="2" t="shared"/>
        <v>0.0</v>
      </c>
      <c r="L25" s="7" t="n">
        <f si="2" t="shared"/>
        <v>1.9099590723056004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33031.0</v>
      </c>
      <c r="E26" s="5" t="n">
        <v>333.0</v>
      </c>
      <c r="F26" s="6" t="n">
        <v>32698.0</v>
      </c>
      <c r="G26" s="5" t="n">
        <f si="1" t="shared"/>
        <v>32905.0</v>
      </c>
      <c r="H26" s="5" t="n">
        <v>313.0</v>
      </c>
      <c r="I26" s="6" t="n">
        <v>32592.0</v>
      </c>
      <c r="J26" s="7" t="n">
        <f si="2" t="shared"/>
        <v>0.3829205287950055</v>
      </c>
      <c r="K26" s="7" t="n">
        <f si="2" t="shared"/>
        <v>6.38977635782747</v>
      </c>
      <c r="L26" s="7" t="n">
        <f si="2" t="shared"/>
        <v>0.32523318605792717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341.0</v>
      </c>
      <c r="E27" s="5" t="n">
        <v>1.0</v>
      </c>
      <c r="F27" s="6" t="n">
        <v>340.0</v>
      </c>
      <c r="G27" s="5" t="n">
        <f si="1" t="shared"/>
        <v>475.0</v>
      </c>
      <c r="H27" s="5" t="n">
        <v>0.0</v>
      </c>
      <c r="I27" s="6" t="n">
        <v>475.0</v>
      </c>
      <c r="J27" s="7" t="n">
        <f si="2" t="shared"/>
        <v>-28.210526315789476</v>
      </c>
      <c r="K27" s="7" t="str">
        <f si="2" t="shared"/>
        <v>-</v>
      </c>
      <c r="L27" s="7" t="n">
        <f si="2" t="shared"/>
        <v>-28.421052631578945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2142.0</v>
      </c>
      <c r="E28" s="5" t="n">
        <v>7.0</v>
      </c>
      <c r="F28" s="6" t="n">
        <v>2135.0</v>
      </c>
      <c r="G28" s="5" t="n">
        <f si="1" t="shared"/>
        <v>1843.0</v>
      </c>
      <c r="H28" s="5" t="n">
        <v>3.0</v>
      </c>
      <c r="I28" s="6" t="n">
        <v>1840.0</v>
      </c>
      <c r="J28" s="7" t="n">
        <f si="2" t="shared"/>
        <v>16.22354856212698</v>
      </c>
      <c r="K28" s="7" t="n">
        <f si="2" t="shared"/>
        <v>133.33333333333334</v>
      </c>
      <c r="L28" s="7" t="n">
        <f si="2" t="shared"/>
        <v>16.032608695652172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3250.0</v>
      </c>
      <c r="E29" s="5" t="n">
        <v>11.0</v>
      </c>
      <c r="F29" s="6" t="n">
        <v>3239.0</v>
      </c>
      <c r="G29" s="5" t="n">
        <f si="1" t="shared"/>
        <v>3286.0</v>
      </c>
      <c r="H29" s="5" t="n">
        <v>9.0</v>
      </c>
      <c r="I29" s="6" t="n">
        <v>3277.0</v>
      </c>
      <c r="J29" s="7" t="n">
        <f si="2" t="shared"/>
        <v>-1.0955569080949523</v>
      </c>
      <c r="K29" s="7" t="n">
        <f si="2" t="shared"/>
        <v>22.222222222222232</v>
      </c>
      <c r="L29" s="7" t="n">
        <f si="2" t="shared"/>
        <v>-1.1595971925541626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859.0</v>
      </c>
      <c r="E30" s="5" t="n">
        <v>1.0</v>
      </c>
      <c r="F30" s="6" t="n">
        <v>858.0</v>
      </c>
      <c r="G30" s="5" t="n">
        <f si="1" t="shared"/>
        <v>856.0</v>
      </c>
      <c r="H30" s="5" t="n">
        <v>2.0</v>
      </c>
      <c r="I30" s="6" t="n">
        <v>854.0</v>
      </c>
      <c r="J30" s="7" t="n">
        <f si="2" t="shared"/>
        <v>0.3504672897196359</v>
      </c>
      <c r="K30" s="7" t="n">
        <f si="2" t="shared"/>
        <v>-50.0</v>
      </c>
      <c r="L30" s="7" t="n">
        <f si="2" t="shared"/>
        <v>0.4683840749414525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1082.0</v>
      </c>
      <c r="E31" s="5" t="n">
        <v>0.0</v>
      </c>
      <c r="F31" s="6" t="n">
        <v>1082.0</v>
      </c>
      <c r="G31" s="5" t="n">
        <f si="1" t="shared"/>
        <v>946.0</v>
      </c>
      <c r="H31" s="5" t="n">
        <v>4.0</v>
      </c>
      <c r="I31" s="6" t="n">
        <v>942.0</v>
      </c>
      <c r="J31" s="7" t="n">
        <f si="2" t="shared"/>
        <v>14.376321353065546</v>
      </c>
      <c r="K31" s="7" t="n">
        <f si="2" t="shared"/>
        <v>-100.0</v>
      </c>
      <c r="L31" s="7" t="n">
        <f si="2" t="shared"/>
        <v>14.861995753715496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462.0</v>
      </c>
      <c r="E32" s="5" t="n">
        <v>2.0</v>
      </c>
      <c r="F32" s="6" t="n">
        <v>460.0</v>
      </c>
      <c r="G32" s="5" t="n">
        <f si="1" t="shared"/>
        <v>522.0</v>
      </c>
      <c r="H32" s="5" t="n">
        <v>5.0</v>
      </c>
      <c r="I32" s="6" t="n">
        <v>517.0</v>
      </c>
      <c r="J32" s="7" t="n">
        <f si="2" t="shared"/>
        <v>-11.494252873563216</v>
      </c>
      <c r="K32" s="7" t="n">
        <f si="2" t="shared"/>
        <v>-60.0</v>
      </c>
      <c r="L32" s="7" t="n">
        <f si="2" t="shared"/>
        <v>-11.025145067698261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526.0</v>
      </c>
      <c r="E33" s="5" t="n">
        <v>0.0</v>
      </c>
      <c r="F33" s="6" t="n">
        <v>526.0</v>
      </c>
      <c r="G33" s="5" t="n">
        <f si="1" t="shared"/>
        <v>487.0</v>
      </c>
      <c r="H33" s="5" t="n">
        <v>5.0</v>
      </c>
      <c r="I33" s="6" t="n">
        <v>482.0</v>
      </c>
      <c r="J33" s="7" t="n">
        <f si="2" t="shared"/>
        <v>8.008213552361386</v>
      </c>
      <c r="K33" s="7" t="n">
        <f si="2" t="shared"/>
        <v>-100.0</v>
      </c>
      <c r="L33" s="7" t="n">
        <f si="2" t="shared"/>
        <v>9.12863070539418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2993.0</v>
      </c>
      <c r="E34" s="5" t="n">
        <v>10.0</v>
      </c>
      <c r="F34" s="6" t="n">
        <v>2983.0</v>
      </c>
      <c r="G34" s="5" t="n">
        <f si="1" t="shared"/>
        <v>3654.0</v>
      </c>
      <c r="H34" s="5" t="n">
        <v>16.0</v>
      </c>
      <c r="I34" s="6" t="n">
        <v>3638.0</v>
      </c>
      <c r="J34" s="7" t="n">
        <f si="2" t="shared"/>
        <v>-18.08976464148878</v>
      </c>
      <c r="K34" s="7" t="n">
        <f si="2" t="shared"/>
        <v>-37.5</v>
      </c>
      <c r="L34" s="7" t="n">
        <f si="2" t="shared"/>
        <v>-18.004398020890598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434.0</v>
      </c>
      <c r="E35" s="5" t="n">
        <v>2.0</v>
      </c>
      <c r="F35" s="6" t="n">
        <v>432.0</v>
      </c>
      <c r="G35" s="5" t="n">
        <f si="1" t="shared"/>
        <v>408.0</v>
      </c>
      <c r="H35" s="5" t="n">
        <v>3.0</v>
      </c>
      <c r="I35" s="6" t="n">
        <v>405.0</v>
      </c>
      <c r="J35" s="7" t="n">
        <f si="2" t="shared"/>
        <v>6.372549019607843</v>
      </c>
      <c r="K35" s="7" t="n">
        <f si="2" t="shared"/>
        <v>-33.333333333333336</v>
      </c>
      <c r="L35" s="7" t="n">
        <f si="2" t="shared"/>
        <v>6.666666666666665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101.0</v>
      </c>
      <c r="E36" s="5" t="n">
        <v>0.0</v>
      </c>
      <c r="F36" s="6" t="n">
        <v>101.0</v>
      </c>
      <c r="G36" s="5" t="n">
        <f si="1" t="shared"/>
        <v>93.0</v>
      </c>
      <c r="H36" s="5" t="n">
        <v>0.0</v>
      </c>
      <c r="I36" s="6" t="n">
        <v>93.0</v>
      </c>
      <c r="J36" s="7" t="n">
        <f si="2" t="shared"/>
        <v>8.602150537634401</v>
      </c>
      <c r="K36" s="7" t="str">
        <f si="2" t="shared"/>
        <v>-</v>
      </c>
      <c r="L36" s="7" t="n">
        <f si="2" t="shared"/>
        <v>8.602150537634401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521.0</v>
      </c>
      <c r="E37" s="5" t="n">
        <v>1.0</v>
      </c>
      <c r="F37" s="6" t="n">
        <v>520.0</v>
      </c>
      <c r="G37" s="5" t="n">
        <f si="1" t="shared"/>
        <v>513.0</v>
      </c>
      <c r="H37" s="5" t="n">
        <v>2.0</v>
      </c>
      <c r="I37" s="6" t="n">
        <v>511.0</v>
      </c>
      <c r="J37" s="7" t="n">
        <f si="2" t="shared"/>
        <v>1.5594541910331383</v>
      </c>
      <c r="K37" s="7" t="n">
        <f si="2" t="shared"/>
        <v>-50.0</v>
      </c>
      <c r="L37" s="7" t="n">
        <f si="2" t="shared"/>
        <v>1.7612524461839474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503.0</v>
      </c>
      <c r="E38" s="5" t="n">
        <v>0.0</v>
      </c>
      <c r="F38" s="6" t="n">
        <v>503.0</v>
      </c>
      <c r="G38" s="5" t="n">
        <f si="1" t="shared"/>
        <v>447.0</v>
      </c>
      <c r="H38" s="5" t="n">
        <v>0.0</v>
      </c>
      <c r="I38" s="6" t="n">
        <v>447.0</v>
      </c>
      <c r="J38" s="7" t="n">
        <f si="2" t="shared"/>
        <v>12.527964205816545</v>
      </c>
      <c r="K38" s="7" t="str">
        <f si="2" t="shared"/>
        <v>-</v>
      </c>
      <c r="L38" s="7" t="n">
        <f si="2" t="shared"/>
        <v>12.527964205816545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2276.0</v>
      </c>
      <c r="E39" s="5" t="n">
        <f si="6" t="shared"/>
        <v>2.0</v>
      </c>
      <c r="F39" s="5" t="n">
        <f si="6" t="shared"/>
        <v>2274.0</v>
      </c>
      <c r="G39" s="5" t="n">
        <f si="6" t="shared"/>
        <v>2440.0</v>
      </c>
      <c r="H39" s="5" t="n">
        <f si="6" t="shared"/>
        <v>2.0</v>
      </c>
      <c r="I39" s="5" t="n">
        <f si="6" t="shared"/>
        <v>2438.0</v>
      </c>
      <c r="J39" s="7" t="n">
        <f si="2" t="shared"/>
        <v>-6.721311475409841</v>
      </c>
      <c r="K39" s="7" t="n">
        <f si="2" t="shared"/>
        <v>0.0</v>
      </c>
      <c r="L39" s="7" t="n">
        <f si="2" t="shared"/>
        <v>-6.72682526661198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15490.0</v>
      </c>
      <c r="E40" s="5" t="n">
        <v>37.0</v>
      </c>
      <c r="F40" s="6" t="n">
        <v>15453.0</v>
      </c>
      <c r="G40" s="5" t="n">
        <f si="1" t="shared"/>
        <v>15970.0</v>
      </c>
      <c r="H40" s="5" t="n">
        <v>51.0</v>
      </c>
      <c r="I40" s="6" t="n">
        <v>15919.0</v>
      </c>
      <c r="J40" s="7" t="n">
        <f si="2" t="shared"/>
        <v>-3.0056355666875367</v>
      </c>
      <c r="K40" s="7" t="n">
        <f si="2" t="shared"/>
        <v>-27.450980392156865</v>
      </c>
      <c r="L40" s="7" t="n">
        <f si="2" t="shared"/>
        <v>-2.927319555248442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4688.0</v>
      </c>
      <c r="E41" s="5" t="n">
        <v>34.0</v>
      </c>
      <c r="F41" s="6" t="n">
        <v>4654.0</v>
      </c>
      <c r="G41" s="5" t="n">
        <f si="1" t="shared"/>
        <v>5517.0</v>
      </c>
      <c r="H41" s="5" t="n">
        <v>25.0</v>
      </c>
      <c r="I41" s="6" t="n">
        <v>5492.0</v>
      </c>
      <c r="J41" s="7" t="n">
        <f si="2" t="shared"/>
        <v>-15.026282399854995</v>
      </c>
      <c r="K41" s="7" t="n">
        <f si="2" t="shared"/>
        <v>36.00000000000001</v>
      </c>
      <c r="L41" s="7" t="n">
        <f si="2" t="shared"/>
        <v>-15.258557902403492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763.0</v>
      </c>
      <c r="E42" s="5" t="n">
        <v>4.0</v>
      </c>
      <c r="F42" s="6" t="n">
        <v>759.0</v>
      </c>
      <c r="G42" s="5" t="n">
        <f si="1" t="shared"/>
        <v>666.0</v>
      </c>
      <c r="H42" s="5" t="n">
        <v>6.0</v>
      </c>
      <c r="I42" s="6" t="n">
        <v>660.0</v>
      </c>
      <c r="J42" s="7" t="n">
        <f si="2" t="shared"/>
        <v>14.564564564564563</v>
      </c>
      <c r="K42" s="7" t="n">
        <f si="2" t="shared"/>
        <v>-33.333333333333336</v>
      </c>
      <c r="L42" s="7" t="n">
        <f si="2" t="shared"/>
        <v>14.999999999999991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95.0</v>
      </c>
      <c r="E43" s="5" t="n">
        <f si="7" t="shared"/>
        <v>0.0</v>
      </c>
      <c r="F43" s="5" t="n">
        <f si="7" t="shared"/>
        <v>95.0</v>
      </c>
      <c r="G43" s="5" t="n">
        <f si="7" t="shared"/>
        <v>82.0</v>
      </c>
      <c r="H43" s="5" t="n">
        <f si="7" t="shared"/>
        <v>0.0</v>
      </c>
      <c r="I43" s="5" t="n">
        <f si="7" t="shared"/>
        <v>82.0</v>
      </c>
      <c r="J43" s="7" t="n">
        <f si="2" t="shared"/>
        <v>15.853658536585357</v>
      </c>
      <c r="K43" s="7" t="str">
        <f si="2" t="shared"/>
        <v>-</v>
      </c>
      <c r="L43" s="7" t="n">
        <f si="2" t="shared"/>
        <v>15.853658536585357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5546.0</v>
      </c>
      <c r="E44" s="5" t="n">
        <v>38.0</v>
      </c>
      <c r="F44" s="6" t="n">
        <v>5508.0</v>
      </c>
      <c r="G44" s="5" t="n">
        <f si="1" t="shared"/>
        <v>6265.0</v>
      </c>
      <c r="H44" s="5" t="n">
        <v>31.0</v>
      </c>
      <c r="I44" s="6" t="n">
        <v>6234.0</v>
      </c>
      <c r="J44" s="7" t="n">
        <f si="2" t="shared"/>
        <v>-11.476456504389464</v>
      </c>
      <c r="K44" s="7" t="n">
        <f si="2" t="shared"/>
        <v>22.580645161290324</v>
      </c>
      <c r="L44" s="7" t="n">
        <f si="2" t="shared"/>
        <v>-11.645813282001926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297.0</v>
      </c>
      <c r="E45" s="5" t="n">
        <v>10.0</v>
      </c>
      <c r="F45" s="6" t="n">
        <v>287.0</v>
      </c>
      <c r="G45" s="5" t="n">
        <f si="1" t="shared"/>
        <v>328.0</v>
      </c>
      <c r="H45" s="5" t="n">
        <v>8.0</v>
      </c>
      <c r="I45" s="6" t="n">
        <v>320.0</v>
      </c>
      <c r="J45" s="7" t="n">
        <f si="2" t="shared"/>
        <v>-9.45121951219512</v>
      </c>
      <c r="K45" s="7" t="n">
        <f si="2" t="shared"/>
        <v>25.0</v>
      </c>
      <c r="L45" s="7" t="n">
        <f si="2" t="shared"/>
        <v>-10.312500000000002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408.0</v>
      </c>
      <c r="E46" s="5" t="n">
        <f si="8" t="shared"/>
        <v>3.0</v>
      </c>
      <c r="F46" s="5" t="n">
        <f si="8" t="shared"/>
        <v>405.0</v>
      </c>
      <c r="G46" s="5" t="n">
        <f si="8" t="shared"/>
        <v>331.0</v>
      </c>
      <c r="H46" s="5" t="n">
        <f si="8" t="shared"/>
        <v>3.0</v>
      </c>
      <c r="I46" s="5" t="n">
        <f si="8" t="shared"/>
        <v>328.0</v>
      </c>
      <c r="J46" s="7" t="n">
        <f si="2" t="shared"/>
        <v>23.262839879154072</v>
      </c>
      <c r="K46" s="7" t="n">
        <f si="2" t="shared"/>
        <v>0.0</v>
      </c>
      <c r="L46" s="7" t="n">
        <f si="2" t="shared"/>
        <v>23.47560975609757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705.0</v>
      </c>
      <c r="E47" s="5" t="n">
        <v>13.0</v>
      </c>
      <c r="F47" s="6" t="n">
        <v>692.0</v>
      </c>
      <c r="G47" s="5" t="n">
        <f si="1" t="shared"/>
        <v>659.0</v>
      </c>
      <c r="H47" s="5" t="n">
        <v>11.0</v>
      </c>
      <c r="I47" s="6" t="n">
        <v>648.0</v>
      </c>
      <c r="J47" s="7" t="n">
        <f si="2" t="shared"/>
        <v>6.980273141122906</v>
      </c>
      <c r="K47" s="7" t="n">
        <f si="2" t="shared"/>
        <v>18.181818181818187</v>
      </c>
      <c r="L47" s="7" t="n">
        <f si="2" t="shared"/>
        <v>6.790123456790131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3420.0</v>
      </c>
      <c r="E48" s="5" t="n">
        <v>82.0</v>
      </c>
      <c r="F48" s="12" t="n">
        <v>3338.0</v>
      </c>
      <c r="G48" s="5" t="n">
        <f si="1" t="shared"/>
        <v>3591.0</v>
      </c>
      <c r="H48" s="13" t="n">
        <v>43.0</v>
      </c>
      <c r="I48" s="12" t="n">
        <v>3548.0</v>
      </c>
      <c r="J48" s="14" t="n">
        <f si="2" t="shared"/>
        <v>-4.761904761904767</v>
      </c>
      <c r="K48" s="14" t="n">
        <f si="2" t="shared"/>
        <v>90.69767441860466</v>
      </c>
      <c r="L48" s="14" t="n">
        <f si="2" t="shared"/>
        <v>-5.918827508455471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460994.0</v>
      </c>
      <c r="E49" s="5" t="n">
        <f ref="E49:I49" si="9" t="shared">E19+E26+E40+E44+E47+E48</f>
        <v>171693.0</v>
      </c>
      <c r="F49" s="5" t="n">
        <f si="9" t="shared"/>
        <v>289301.0</v>
      </c>
      <c r="G49" s="5" t="n">
        <f si="9" t="shared"/>
        <v>419389.0</v>
      </c>
      <c r="H49" s="5" t="n">
        <f si="9" t="shared"/>
        <v>157993.0</v>
      </c>
      <c r="I49" s="5" t="n">
        <f si="9" t="shared"/>
        <v>261396.0</v>
      </c>
      <c r="J49" s="7" t="n">
        <f si="2" t="shared"/>
        <v>9.920384177935038</v>
      </c>
      <c r="K49" s="7" t="n">
        <f si="2" t="shared"/>
        <v>8.671270246150154</v>
      </c>
      <c r="L49" s="7" t="n">
        <f si="2" t="shared"/>
        <v>10.67537376241412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