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<sst xmlns="http://schemas.openxmlformats.org/spreadsheetml/2006/main" count="113" uniqueCount="62">
  <si>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</si>
  <si>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</si>
  <si>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</si>
  <si>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</si>
  <si>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</si>
  <si>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</si>
  <si>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</si>
  <si>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</si>
  <si>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</si>
  <si>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</si>
  <si>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</si>
  <si>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</si>
  <si>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</si>
  <si>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</si>
  <si>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</si>
  <si>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</si>
  <si>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</si>
  <si>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</si>
  <si>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</si>
  <si>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</si>
  <si>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</si>
  <si>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</si>
  <si>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</si>
  <si>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</si>
  <si>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</si>
  <si>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</si>
  <si>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</si>
  <si>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</si>
  <si>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</si>
  <si>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</si>
  <si>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</si>
  <si>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</si>
  <si>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</si>
  <si>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</si>
  <si>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</si>
  <si>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</si>
  <si>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</si>
  <si>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</si>
  <si>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</si>
  <si>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</si>
  <si>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</si>
  <si>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</si>
  <si>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</si>
  <si>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</si>
  <si>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</si>
  <si>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</si>
  <si>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</si>
  <si>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</si>
  <si>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</si>
  <si>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</si>
  <si>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</si>
  <si>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</si>
  <si>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</si>
  <si>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</si>
  <si>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</si>
  <si>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</si>
  <si>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</si>
  <si>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101年10月來臺旅客人次及成長率－按居住地分
Table 1-2 Visitor Arrivals by Residence,
October,2012</t>
  </si>
  <si>
    <t>101年10月 Oct.., 2012</t>
  </si>
  <si>
    <t>100年10月 Oct.., 2011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</si>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</sst>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71370.0</v>
      </c>
      <c r="E4" s="5" t="n">
        <v>62642.0</v>
      </c>
      <c r="F4" s="6" t="n">
        <v>8728.0</v>
      </c>
      <c r="G4" s="5" t="n">
        <f>H4+I4</f>
        <v>61633.0</v>
      </c>
      <c r="H4" s="5" t="n">
        <v>53412.0</v>
      </c>
      <c r="I4" s="6" t="n">
        <v>8221.0</v>
      </c>
      <c r="J4" s="7" t="n">
        <f>IF(G4=0,"-",((D4/G4)-1)*100)</f>
        <v>15.798354777473111</v>
      </c>
      <c r="K4" s="7" t="n">
        <f>IF(H4=0,"-",((E4/H4)-1)*100)</f>
        <v>17.280760877705383</v>
      </c>
      <c r="L4" s="7" t="n">
        <f>IF(I4=0,"-",((F4/I4)-1)*100)</f>
        <v>6.1671329521955975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224872.0</v>
      </c>
      <c r="E5" s="5" t="n">
        <v>222087.0</v>
      </c>
      <c r="F5" s="6" t="n">
        <v>2785.0</v>
      </c>
      <c r="G5" s="5" t="n">
        <f ref="G5:G48" si="1" t="shared">H5+I5</f>
        <v>163290.0</v>
      </c>
      <c r="H5" s="5" t="n">
        <v>160655.0</v>
      </c>
      <c r="I5" s="6" t="n">
        <v>2635.0</v>
      </c>
      <c r="J5" s="7" t="n">
        <f ref="J5:L49" si="2" t="shared">IF(G5=0,"-",((D5/G5)-1)*100)</f>
        <v>37.71327086778125</v>
      </c>
      <c r="K5" s="7" t="n">
        <f si="2" t="shared"/>
        <v>38.23846129905699</v>
      </c>
      <c r="L5" s="7" t="n">
        <f si="2" t="shared"/>
        <v>5.692599620493355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117996.0</v>
      </c>
      <c r="E6" s="5" t="n">
        <v>80.0</v>
      </c>
      <c r="F6" s="6" t="n">
        <v>117916.0</v>
      </c>
      <c r="G6" s="5" t="n">
        <f si="1" t="shared"/>
        <v>112450.0</v>
      </c>
      <c r="H6" s="5" t="n">
        <v>111.0</v>
      </c>
      <c r="I6" s="6" t="n">
        <v>112339.0</v>
      </c>
      <c r="J6" s="7" t="n">
        <f si="2" t="shared"/>
        <v>4.9319697643397165</v>
      </c>
      <c r="K6" s="7" t="n">
        <f si="2" t="shared"/>
        <v>-27.927927927927932</v>
      </c>
      <c r="L6" s="7" t="n">
        <f si="2" t="shared"/>
        <v>4.964437995709425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20839.0</v>
      </c>
      <c r="E7" s="5" t="n">
        <v>249.0</v>
      </c>
      <c r="F7" s="6" t="n">
        <v>20590.0</v>
      </c>
      <c r="G7" s="5" t="n">
        <f si="1" t="shared"/>
        <v>17859.0</v>
      </c>
      <c r="H7" s="5" t="n">
        <v>325.0</v>
      </c>
      <c r="I7" s="6" t="n">
        <v>17534.0</v>
      </c>
      <c r="J7" s="7" t="n">
        <f si="2" t="shared"/>
        <v>16.686264628478643</v>
      </c>
      <c r="K7" s="7" t="n">
        <f si="2" t="shared"/>
        <v>-23.38461538461538</v>
      </c>
      <c r="L7" s="7" t="n">
        <f si="2" t="shared"/>
        <v>17.428995095243536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1969.0</v>
      </c>
      <c r="E8" s="5" t="n">
        <v>4.0</v>
      </c>
      <c r="F8" s="6" t="n">
        <v>1965.0</v>
      </c>
      <c r="G8" s="5" t="n">
        <f si="1" t="shared"/>
        <v>1961.0</v>
      </c>
      <c r="H8" s="5" t="n">
        <v>3.0</v>
      </c>
      <c r="I8" s="6" t="n">
        <v>1958.0</v>
      </c>
      <c r="J8" s="7" t="n">
        <f si="2" t="shared"/>
        <v>0.4079551249362545</v>
      </c>
      <c r="K8" s="7" t="n">
        <f si="2" t="shared"/>
        <v>33.33333333333333</v>
      </c>
      <c r="L8" s="7" t="n">
        <f si="2" t="shared"/>
        <v>0.3575076608784533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1206.0</v>
      </c>
      <c r="E9" s="5" t="n">
        <v>9.0</v>
      </c>
      <c r="F9" s="6" t="n">
        <v>1197.0</v>
      </c>
      <c r="G9" s="5" t="n">
        <f si="1" t="shared"/>
        <v>1251.0</v>
      </c>
      <c r="H9" s="5" t="n">
        <v>10.0</v>
      </c>
      <c r="I9" s="6" t="n">
        <v>1241.0</v>
      </c>
      <c r="J9" s="7" t="n">
        <f si="2" t="shared"/>
        <v>-3.597122302158273</v>
      </c>
      <c r="K9" s="7" t="n">
        <f si="2" t="shared"/>
        <v>-9.999999999999998</v>
      </c>
      <c r="L9" s="7" t="n">
        <f si="2" t="shared"/>
        <v>-3.5455278001611634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29445.0</v>
      </c>
      <c r="E10" s="5" t="n">
        <v>43.0</v>
      </c>
      <c r="F10" s="6" t="n">
        <v>29402.0</v>
      </c>
      <c r="G10" s="5" t="n">
        <f si="1" t="shared"/>
        <v>25256.0</v>
      </c>
      <c r="H10" s="5" t="n">
        <v>47.0</v>
      </c>
      <c r="I10" s="6" t="n">
        <v>25209.0</v>
      </c>
      <c r="J10" s="7" t="n">
        <f si="2" t="shared"/>
        <v>16.58615774469434</v>
      </c>
      <c r="K10" s="7" t="n">
        <f si="2" t="shared"/>
        <v>-8.510638297872342</v>
      </c>
      <c r="L10" s="7" t="n">
        <f si="2" t="shared"/>
        <v>16.632948550120986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28557.0</v>
      </c>
      <c r="E11" s="5" t="n">
        <v>24.0</v>
      </c>
      <c r="F11" s="6" t="n">
        <v>28533.0</v>
      </c>
      <c r="G11" s="5" t="n">
        <f si="1" t="shared"/>
        <v>25132.0</v>
      </c>
      <c r="H11" s="5" t="n">
        <v>31.0</v>
      </c>
      <c r="I11" s="6" t="n">
        <v>25101.0</v>
      </c>
      <c r="J11" s="7" t="n">
        <f si="2" t="shared"/>
        <v>13.628043928059853</v>
      </c>
      <c r="K11" s="7" t="n">
        <f si="2" t="shared"/>
        <v>-22.580645161290324</v>
      </c>
      <c r="L11" s="7" t="n">
        <f si="2" t="shared"/>
        <v>13.672762041352925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12994.0</v>
      </c>
      <c r="E12" s="5" t="n">
        <v>39.0</v>
      </c>
      <c r="F12" s="6" t="n">
        <v>12955.0</v>
      </c>
      <c r="G12" s="5" t="n">
        <f si="1" t="shared"/>
        <v>14702.0</v>
      </c>
      <c r="H12" s="5" t="n">
        <v>24.0</v>
      </c>
      <c r="I12" s="6" t="n">
        <v>14678.0</v>
      </c>
      <c r="J12" s="7" t="n">
        <f si="2" t="shared"/>
        <v>-11.617467011290984</v>
      </c>
      <c r="K12" s="7" t="n">
        <f si="2" t="shared"/>
        <v>62.5</v>
      </c>
      <c r="L12" s="7" t="n">
        <f si="2" t="shared"/>
        <v>-11.738656492710176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8789.0</v>
      </c>
      <c r="E13" s="5" t="n">
        <v>248.0</v>
      </c>
      <c r="F13" s="6" t="n">
        <v>8541.0</v>
      </c>
      <c r="G13" s="5" t="n">
        <f si="1" t="shared"/>
        <v>9972.0</v>
      </c>
      <c r="H13" s="5" t="n">
        <v>282.0</v>
      </c>
      <c r="I13" s="6" t="n">
        <v>9690.0</v>
      </c>
      <c r="J13" s="7" t="n">
        <f si="2" t="shared"/>
        <v>-11.86321700762134</v>
      </c>
      <c r="K13" s="7" t="n">
        <f si="2" t="shared"/>
        <v>-12.056737588652478</v>
      </c>
      <c r="L13" s="7" t="n">
        <f si="2" t="shared"/>
        <v>-11.857585139318882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8441.0</v>
      </c>
      <c r="E14" s="5" t="n">
        <v>79.0</v>
      </c>
      <c r="F14" s="6" t="n">
        <v>8362.0</v>
      </c>
      <c r="G14" s="5" t="n">
        <f si="1" t="shared"/>
        <v>8921.0</v>
      </c>
      <c r="H14" s="5" t="n">
        <v>109.0</v>
      </c>
      <c r="I14" s="6" t="n">
        <v>8812.0</v>
      </c>
      <c r="J14" s="7" t="n">
        <f si="2" t="shared"/>
        <v>-5.3805627171841675</v>
      </c>
      <c r="K14" s="7" t="n">
        <f si="2" t="shared"/>
        <v>-27.522935779816514</v>
      </c>
      <c r="L14" s="7" t="n">
        <f si="2" t="shared"/>
        <v>-5.106672719019523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6942.0</v>
      </c>
      <c r="E15" s="5" t="n">
        <v>215.0</v>
      </c>
      <c r="F15" s="6" t="n">
        <v>6727.0</v>
      </c>
      <c r="G15" s="5" t="n">
        <f si="1" t="shared"/>
        <v>7706.0</v>
      </c>
      <c r="H15" s="5" t="n">
        <v>151.0</v>
      </c>
      <c r="I15" s="6" t="n">
        <v>7555.0</v>
      </c>
      <c r="J15" s="7" t="n">
        <f si="2" t="shared"/>
        <v>-9.914352452634311</v>
      </c>
      <c r="K15" s="7" t="n">
        <f si="2" t="shared"/>
        <v>42.3841059602649</v>
      </c>
      <c r="L15" s="7" t="n">
        <f si="2" t="shared"/>
        <v>-10.959629384513569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1200.0</v>
      </c>
      <c r="E16" s="5" t="n">
        <f si="3" t="shared"/>
        <v>55.0</v>
      </c>
      <c r="F16" s="5" t="n">
        <f si="3" t="shared"/>
        <v>1145.0</v>
      </c>
      <c r="G16" s="5" t="n">
        <f si="3" t="shared"/>
        <v>1118.0</v>
      </c>
      <c r="H16" s="5" t="n">
        <f si="3" t="shared"/>
        <v>76.0</v>
      </c>
      <c r="I16" s="5" t="n">
        <f si="3" t="shared"/>
        <v>1042.0</v>
      </c>
      <c r="J16" s="7" t="n">
        <f si="2" t="shared"/>
        <v>7.3345259391770945</v>
      </c>
      <c r="K16" s="7" t="n">
        <f si="2" t="shared"/>
        <v>-27.631578947368418</v>
      </c>
      <c r="L16" s="7" t="n">
        <f si="2" t="shared"/>
        <v>9.88483685220729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96368.0</v>
      </c>
      <c r="E17" s="5" t="n">
        <v>703.0</v>
      </c>
      <c r="F17" s="6" t="n">
        <v>95665.0</v>
      </c>
      <c r="G17" s="5" t="n">
        <f si="1" t="shared"/>
        <v>92807.0</v>
      </c>
      <c r="H17" s="5" t="n">
        <v>720.0</v>
      </c>
      <c r="I17" s="6" t="n">
        <v>92087.0</v>
      </c>
      <c r="J17" s="7" t="n">
        <f si="2" t="shared"/>
        <v>3.836995054252368</v>
      </c>
      <c r="K17" s="7" t="n">
        <f si="2" t="shared"/>
        <v>-2.361111111111114</v>
      </c>
      <c r="L17" s="7" t="n">
        <f si="2" t="shared"/>
        <v>3.885456144732702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951.0</v>
      </c>
      <c r="E18" s="5" t="n">
        <f si="4" t="shared"/>
        <v>2.0</v>
      </c>
      <c r="F18" s="5" t="n">
        <f si="4" t="shared"/>
        <v>949.0</v>
      </c>
      <c r="G18" s="5" t="n">
        <f si="4" t="shared"/>
        <v>1110.0</v>
      </c>
      <c r="H18" s="5" t="n">
        <f si="4" t="shared"/>
        <v>5.0</v>
      </c>
      <c r="I18" s="5" t="n">
        <f si="4" t="shared"/>
        <v>1105.0</v>
      </c>
      <c r="J18" s="7" t="n">
        <f si="2" t="shared"/>
        <v>-14.324324324324323</v>
      </c>
      <c r="K18" s="7" t="n">
        <f si="2" t="shared"/>
        <v>-60.0</v>
      </c>
      <c r="L18" s="7" t="n">
        <f si="2" t="shared"/>
        <v>-14.117647058823534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535571.0</v>
      </c>
      <c r="E19" s="5" t="n">
        <v>285776.0</v>
      </c>
      <c r="F19" s="6" t="n">
        <v>249795.0</v>
      </c>
      <c r="G19" s="5" t="n">
        <f si="1" t="shared"/>
        <v>452361.0</v>
      </c>
      <c r="H19" s="5" t="n">
        <v>215241.0</v>
      </c>
      <c r="I19" s="6" t="n">
        <v>237120.0</v>
      </c>
      <c r="J19" s="7" t="n">
        <f si="2" t="shared"/>
        <v>18.394600772391968</v>
      </c>
      <c r="K19" s="7" t="n">
        <f si="2" t="shared"/>
        <v>32.77024358742062</v>
      </c>
      <c r="L19" s="7" t="n">
        <f si="2" t="shared"/>
        <v>5.345394736842102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6362.0</v>
      </c>
      <c r="E20" s="5" t="n">
        <v>36.0</v>
      </c>
      <c r="F20" s="6" t="n">
        <v>6326.0</v>
      </c>
      <c r="G20" s="5" t="n">
        <f si="1" t="shared"/>
        <v>6721.0</v>
      </c>
      <c r="H20" s="5" t="n">
        <v>34.0</v>
      </c>
      <c r="I20" s="6" t="n">
        <v>6687.0</v>
      </c>
      <c r="J20" s="7" t="n">
        <f si="2" t="shared"/>
        <v>-5.341467043594705</v>
      </c>
      <c r="K20" s="7" t="n">
        <f si="2" t="shared"/>
        <v>5.882352941176472</v>
      </c>
      <c r="L20" s="7" t="n">
        <f si="2" t="shared"/>
        <v>-5.398534469866911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34264.0</v>
      </c>
      <c r="E21" s="5" t="n">
        <v>273.0</v>
      </c>
      <c r="F21" s="6" t="n">
        <v>33991.0</v>
      </c>
      <c r="G21" s="5" t="n">
        <f si="1" t="shared"/>
        <v>37699.0</v>
      </c>
      <c r="H21" s="5" t="n">
        <v>309.0</v>
      </c>
      <c r="I21" s="6" t="n">
        <v>37390.0</v>
      </c>
      <c r="J21" s="7" t="n">
        <f si="2" t="shared"/>
        <v>-9.111647523806997</v>
      </c>
      <c r="K21" s="7" t="n">
        <f si="2" t="shared"/>
        <v>-11.650485436893199</v>
      </c>
      <c r="L21" s="7" t="n">
        <f si="2" t="shared"/>
        <v>-9.090665953463494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243.0</v>
      </c>
      <c r="E22" s="5" t="n">
        <v>1.0</v>
      </c>
      <c r="F22" s="6" t="n">
        <v>242.0</v>
      </c>
      <c r="G22" s="5" t="n">
        <f si="1" t="shared"/>
        <v>193.0</v>
      </c>
      <c r="H22" s="5" t="n">
        <v>1.0</v>
      </c>
      <c r="I22" s="6" t="n">
        <v>192.0</v>
      </c>
      <c r="J22" s="7" t="n">
        <f si="2" t="shared"/>
        <v>25.90673575129534</v>
      </c>
      <c r="K22" s="7" t="n">
        <f si="2" t="shared"/>
        <v>0.0</v>
      </c>
      <c r="L22" s="7" t="n">
        <f si="2" t="shared"/>
        <v>26.041666666666675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366.0</v>
      </c>
      <c r="E23" s="5" t="n">
        <v>22.0</v>
      </c>
      <c r="F23" s="6" t="n">
        <v>344.0</v>
      </c>
      <c r="G23" s="5" t="n">
        <f si="1" t="shared"/>
        <v>431.0</v>
      </c>
      <c r="H23" s="5" t="n">
        <v>7.0</v>
      </c>
      <c r="I23" s="6" t="n">
        <v>424.0</v>
      </c>
      <c r="J23" s="7" t="n">
        <f si="2" t="shared"/>
        <v>-15.081206496519716</v>
      </c>
      <c r="K23" s="7" t="n">
        <f si="2" t="shared"/>
        <v>214.28571428571428</v>
      </c>
      <c r="L23" s="7" t="n">
        <f si="2" t="shared"/>
        <v>-18.867924528301884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112.0</v>
      </c>
      <c r="E24" s="5" t="n">
        <v>5.0</v>
      </c>
      <c r="F24" s="6" t="n">
        <v>107.0</v>
      </c>
      <c r="G24" s="5" t="n">
        <f si="1" t="shared"/>
        <v>89.0</v>
      </c>
      <c r="H24" s="5" t="n">
        <v>3.0</v>
      </c>
      <c r="I24" s="6" t="n">
        <v>86.0</v>
      </c>
      <c r="J24" s="7" t="n">
        <f si="2" t="shared"/>
        <v>25.842696629213478</v>
      </c>
      <c r="K24" s="7" t="n">
        <f si="2" t="shared"/>
        <v>66.66666666666667</v>
      </c>
      <c r="L24" s="7" t="n">
        <f si="2" t="shared"/>
        <v>24.418604651162788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814.0</v>
      </c>
      <c r="E25" s="5" t="n">
        <f si="5" t="shared"/>
        <v>16.0</v>
      </c>
      <c r="F25" s="5" t="n">
        <f si="5" t="shared"/>
        <v>798.0</v>
      </c>
      <c r="G25" s="5" t="n">
        <f si="5" t="shared"/>
        <v>714.0</v>
      </c>
      <c r="H25" s="5" t="n">
        <f si="5" t="shared"/>
        <v>8.0</v>
      </c>
      <c r="I25" s="5" t="n">
        <f si="5" t="shared"/>
        <v>706.0</v>
      </c>
      <c r="J25" s="7" t="n">
        <f si="2" t="shared"/>
        <v>14.005602240896353</v>
      </c>
      <c r="K25" s="7" t="n">
        <f si="2" t="shared"/>
        <v>100.0</v>
      </c>
      <c r="L25" s="7" t="n">
        <f si="2" t="shared"/>
        <v>13.031161473087828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42161.0</v>
      </c>
      <c r="E26" s="5" t="n">
        <v>353.0</v>
      </c>
      <c r="F26" s="6" t="n">
        <v>41808.0</v>
      </c>
      <c r="G26" s="5" t="n">
        <f si="1" t="shared"/>
        <v>45847.0</v>
      </c>
      <c r="H26" s="5" t="n">
        <v>362.0</v>
      </c>
      <c r="I26" s="6" t="n">
        <v>45485.0</v>
      </c>
      <c r="J26" s="7" t="n">
        <f si="2" t="shared"/>
        <v>-8.039784500621627</v>
      </c>
      <c r="K26" s="7" t="n">
        <f si="2" t="shared"/>
        <v>-2.4861878453038666</v>
      </c>
      <c r="L26" s="7" t="n">
        <f si="2" t="shared"/>
        <v>-8.083983730900302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489.0</v>
      </c>
      <c r="E27" s="5" t="n">
        <v>0.0</v>
      </c>
      <c r="F27" s="6" t="n">
        <v>489.0</v>
      </c>
      <c r="G27" s="5" t="n">
        <f si="1" t="shared"/>
        <v>442.0</v>
      </c>
      <c r="H27" s="5" t="n">
        <v>2.0</v>
      </c>
      <c r="I27" s="6" t="n">
        <v>440.0</v>
      </c>
      <c r="J27" s="7" t="n">
        <f si="2" t="shared"/>
        <v>10.633484162895934</v>
      </c>
      <c r="K27" s="7" t="n">
        <f si="2" t="shared"/>
        <v>-100.0</v>
      </c>
      <c r="L27" s="7" t="n">
        <f si="2" t="shared"/>
        <v>11.136363636363633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2703.0</v>
      </c>
      <c r="E28" s="5" t="n">
        <v>10.0</v>
      </c>
      <c r="F28" s="6" t="n">
        <v>2693.0</v>
      </c>
      <c r="G28" s="5" t="n">
        <f si="1" t="shared"/>
        <v>3083.0</v>
      </c>
      <c r="H28" s="5" t="n">
        <v>8.0</v>
      </c>
      <c r="I28" s="6" t="n">
        <v>3075.0</v>
      </c>
      <c r="J28" s="7" t="n">
        <f si="2" t="shared"/>
        <v>-12.325656827765163</v>
      </c>
      <c r="K28" s="7" t="n">
        <f si="2" t="shared"/>
        <v>25.0</v>
      </c>
      <c r="L28" s="7" t="n">
        <f si="2" t="shared"/>
        <v>-12.42276422764228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4540.0</v>
      </c>
      <c r="E29" s="5" t="n">
        <v>13.0</v>
      </c>
      <c r="F29" s="6" t="n">
        <v>4527.0</v>
      </c>
      <c r="G29" s="5" t="n">
        <f si="1" t="shared"/>
        <v>4804.0</v>
      </c>
      <c r="H29" s="5" t="n">
        <v>11.0</v>
      </c>
      <c r="I29" s="6" t="n">
        <v>4793.0</v>
      </c>
      <c r="J29" s="7" t="n">
        <f si="2" t="shared"/>
        <v>-5.495420482930891</v>
      </c>
      <c r="K29" s="7" t="n">
        <f si="2" t="shared"/>
        <v>18.181818181818187</v>
      </c>
      <c r="L29" s="7" t="n">
        <f si="2" t="shared"/>
        <v>-5.549760066764032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1195.0</v>
      </c>
      <c r="E30" s="5" t="n">
        <v>1.0</v>
      </c>
      <c r="F30" s="6" t="n">
        <v>1194.0</v>
      </c>
      <c r="G30" s="5" t="n">
        <f si="1" t="shared"/>
        <v>1260.0</v>
      </c>
      <c r="H30" s="5" t="n">
        <v>0.0</v>
      </c>
      <c r="I30" s="6" t="n">
        <v>1260.0</v>
      </c>
      <c r="J30" s="7" t="n">
        <f si="2" t="shared"/>
        <v>-5.158730158730163</v>
      </c>
      <c r="K30" s="7" t="str">
        <f si="2" t="shared"/>
        <v>-</v>
      </c>
      <c r="L30" s="7" t="n">
        <f si="2" t="shared"/>
        <v>-5.238095238095242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1578.0</v>
      </c>
      <c r="E31" s="5" t="n">
        <v>1.0</v>
      </c>
      <c r="F31" s="6" t="n">
        <v>1577.0</v>
      </c>
      <c r="G31" s="5" t="n">
        <f si="1" t="shared"/>
        <v>1507.0</v>
      </c>
      <c r="H31" s="5" t="n">
        <v>3.0</v>
      </c>
      <c r="I31" s="6" t="n">
        <v>1504.0</v>
      </c>
      <c r="J31" s="7" t="n">
        <f si="2" t="shared"/>
        <v>4.711347047113468</v>
      </c>
      <c r="K31" s="7" t="n">
        <f si="2" t="shared"/>
        <v>-66.66666666666667</v>
      </c>
      <c r="L31" s="7" t="n">
        <f si="2" t="shared"/>
        <v>4.853723404255317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724.0</v>
      </c>
      <c r="E32" s="5" t="n">
        <v>3.0</v>
      </c>
      <c r="F32" s="6" t="n">
        <v>721.0</v>
      </c>
      <c r="G32" s="5" t="n">
        <f si="1" t="shared"/>
        <v>714.0</v>
      </c>
      <c r="H32" s="5" t="n">
        <v>4.0</v>
      </c>
      <c r="I32" s="6" t="n">
        <v>710.0</v>
      </c>
      <c r="J32" s="7" t="n">
        <f si="2" t="shared"/>
        <v>1.4005602240896309</v>
      </c>
      <c r="K32" s="7" t="n">
        <f si="2" t="shared"/>
        <v>-25.0</v>
      </c>
      <c r="L32" s="7" t="n">
        <f si="2" t="shared"/>
        <v>1.5492957746478853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555.0</v>
      </c>
      <c r="E33" s="5" t="n">
        <v>2.0</v>
      </c>
      <c r="F33" s="6" t="n">
        <v>553.0</v>
      </c>
      <c r="G33" s="5" t="n">
        <f si="1" t="shared"/>
        <v>686.0</v>
      </c>
      <c r="H33" s="5" t="n">
        <v>1.0</v>
      </c>
      <c r="I33" s="6" t="n">
        <v>685.0</v>
      </c>
      <c r="J33" s="7" t="n">
        <f si="2" t="shared"/>
        <v>-19.096209912536445</v>
      </c>
      <c r="K33" s="7" t="n">
        <f si="2" t="shared"/>
        <v>100.0</v>
      </c>
      <c r="L33" s="7" t="n">
        <f si="2" t="shared"/>
        <v>-19.270072992700726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3822.0</v>
      </c>
      <c r="E34" s="5" t="n">
        <v>9.0</v>
      </c>
      <c r="F34" s="6" t="n">
        <v>3813.0</v>
      </c>
      <c r="G34" s="5" t="n">
        <f si="1" t="shared"/>
        <v>3880.0</v>
      </c>
      <c r="H34" s="5" t="n">
        <v>10.0</v>
      </c>
      <c r="I34" s="6" t="n">
        <v>3870.0</v>
      </c>
      <c r="J34" s="7" t="n">
        <f si="2" t="shared"/>
        <v>-1.494845360824737</v>
      </c>
      <c r="K34" s="7" t="n">
        <f si="2" t="shared"/>
        <v>-9.999999999999998</v>
      </c>
      <c r="L34" s="7" t="n">
        <f si="2" t="shared"/>
        <v>-1.4728682170542684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536.0</v>
      </c>
      <c r="E35" s="5" t="n">
        <v>0.0</v>
      </c>
      <c r="F35" s="6" t="n">
        <v>536.0</v>
      </c>
      <c r="G35" s="5" t="n">
        <f si="1" t="shared"/>
        <v>631.0</v>
      </c>
      <c r="H35" s="5" t="n">
        <v>2.0</v>
      </c>
      <c r="I35" s="6" t="n">
        <v>629.0</v>
      </c>
      <c r="J35" s="7" t="n">
        <f si="2" t="shared"/>
        <v>-15.055467511885901</v>
      </c>
      <c r="K35" s="7" t="n">
        <f si="2" t="shared"/>
        <v>-100.0</v>
      </c>
      <c r="L35" s="7" t="n">
        <f si="2" t="shared"/>
        <v>-14.785373608903019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121.0</v>
      </c>
      <c r="E36" s="5" t="n">
        <v>0.0</v>
      </c>
      <c r="F36" s="6" t="n">
        <v>121.0</v>
      </c>
      <c r="G36" s="5" t="n">
        <f si="1" t="shared"/>
        <v>88.0</v>
      </c>
      <c r="H36" s="5" t="n">
        <v>0.0</v>
      </c>
      <c r="I36" s="6" t="n">
        <v>88.0</v>
      </c>
      <c r="J36" s="7" t="n">
        <f si="2" t="shared"/>
        <v>37.5</v>
      </c>
      <c r="K36" s="7" t="str">
        <f si="2" t="shared"/>
        <v>-</v>
      </c>
      <c r="L36" s="7" t="n">
        <f si="2" t="shared"/>
        <v>37.5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652.0</v>
      </c>
      <c r="E37" s="5" t="n">
        <v>1.0</v>
      </c>
      <c r="F37" s="6" t="n">
        <v>651.0</v>
      </c>
      <c r="G37" s="5" t="n">
        <f si="1" t="shared"/>
        <v>778.0</v>
      </c>
      <c r="H37" s="5" t="n">
        <v>5.0</v>
      </c>
      <c r="I37" s="6" t="n">
        <v>773.0</v>
      </c>
      <c r="J37" s="7" t="n">
        <f si="2" t="shared"/>
        <v>-16.19537275064268</v>
      </c>
      <c r="K37" s="7" t="n">
        <f si="2" t="shared"/>
        <v>-80.0</v>
      </c>
      <c r="L37" s="7" t="n">
        <f si="2" t="shared"/>
        <v>-15.782664941785251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809.0</v>
      </c>
      <c r="E38" s="5" t="n">
        <v>0.0</v>
      </c>
      <c r="F38" s="6" t="n">
        <v>809.0</v>
      </c>
      <c r="G38" s="5" t="n">
        <f si="1" t="shared"/>
        <v>578.0</v>
      </c>
      <c r="H38" s="5" t="n">
        <v>0.0</v>
      </c>
      <c r="I38" s="6" t="n">
        <v>578.0</v>
      </c>
      <c r="J38" s="7" t="n">
        <f si="2" t="shared"/>
        <v>39.965397923875436</v>
      </c>
      <c r="K38" s="7" t="str">
        <f si="2" t="shared"/>
        <v>-</v>
      </c>
      <c r="L38" s="7" t="n">
        <f si="2" t="shared"/>
        <v>39.965397923875436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2901.0</v>
      </c>
      <c r="E39" s="5" t="n">
        <f si="6" t="shared"/>
        <v>1.0</v>
      </c>
      <c r="F39" s="5" t="n">
        <f si="6" t="shared"/>
        <v>2900.0</v>
      </c>
      <c r="G39" s="5" t="n">
        <f si="6" t="shared"/>
        <v>2952.0</v>
      </c>
      <c r="H39" s="5" t="n">
        <f si="6" t="shared"/>
        <v>2.0</v>
      </c>
      <c r="I39" s="5" t="n">
        <f si="6" t="shared"/>
        <v>2950.0</v>
      </c>
      <c r="J39" s="7" t="n">
        <f si="2" t="shared"/>
        <v>-1.7276422764227695</v>
      </c>
      <c r="K39" s="7" t="n">
        <f si="2" t="shared"/>
        <v>-50.0</v>
      </c>
      <c r="L39" s="7" t="n">
        <f si="2" t="shared"/>
        <v>-1.6949152542372836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20625.0</v>
      </c>
      <c r="E40" s="5" t="n">
        <v>41.0</v>
      </c>
      <c r="F40" s="6" t="n">
        <v>20584.0</v>
      </c>
      <c r="G40" s="5" t="n">
        <f si="1" t="shared"/>
        <v>21403.0</v>
      </c>
      <c r="H40" s="5" t="n">
        <v>48.0</v>
      </c>
      <c r="I40" s="6" t="n">
        <v>21355.0</v>
      </c>
      <c r="J40" s="7" t="n">
        <f si="2" t="shared"/>
        <v>-3.635004438630096</v>
      </c>
      <c r="K40" s="7" t="n">
        <f si="2" t="shared"/>
        <v>-14.583333333333337</v>
      </c>
      <c r="L40" s="7" t="n">
        <f si="2" t="shared"/>
        <v>-3.6103956918754343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5485.0</v>
      </c>
      <c r="E41" s="5" t="n">
        <v>19.0</v>
      </c>
      <c r="F41" s="6" t="n">
        <v>5466.0</v>
      </c>
      <c r="G41" s="5" t="n">
        <f si="1" t="shared"/>
        <v>5502.0</v>
      </c>
      <c r="H41" s="5" t="n">
        <v>22.0</v>
      </c>
      <c r="I41" s="6" t="n">
        <v>5480.0</v>
      </c>
      <c r="J41" s="7" t="n">
        <f si="2" t="shared"/>
        <v>-0.30897855325335843</v>
      </c>
      <c r="K41" s="7" t="n">
        <f si="2" t="shared"/>
        <v>-13.636363636363635</v>
      </c>
      <c r="L41" s="7" t="n">
        <f si="2" t="shared"/>
        <v>-0.2554744525547492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957.0</v>
      </c>
      <c r="E42" s="5" t="n">
        <v>3.0</v>
      </c>
      <c r="F42" s="6" t="n">
        <v>954.0</v>
      </c>
      <c r="G42" s="5" t="n">
        <f si="1" t="shared"/>
        <v>752.0</v>
      </c>
      <c r="H42" s="5" t="n">
        <v>4.0</v>
      </c>
      <c r="I42" s="6" t="n">
        <v>748.0</v>
      </c>
      <c r="J42" s="7" t="n">
        <f si="2" t="shared"/>
        <v>27.26063829787233</v>
      </c>
      <c r="K42" s="7" t="n">
        <f si="2" t="shared"/>
        <v>-25.0</v>
      </c>
      <c r="L42" s="7" t="n">
        <f si="2" t="shared"/>
        <v>27.540106951871657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98.0</v>
      </c>
      <c r="E43" s="5" t="n">
        <f si="7" t="shared"/>
        <v>0.0</v>
      </c>
      <c r="F43" s="5" t="n">
        <f si="7" t="shared"/>
        <v>98.0</v>
      </c>
      <c r="G43" s="5" t="n">
        <f si="7" t="shared"/>
        <v>103.0</v>
      </c>
      <c r="H43" s="5" t="n">
        <f si="7" t="shared"/>
        <v>1.0</v>
      </c>
      <c r="I43" s="5" t="n">
        <f si="7" t="shared"/>
        <v>102.0</v>
      </c>
      <c r="J43" s="7" t="n">
        <f si="2" t="shared"/>
        <v>-4.854368932038833</v>
      </c>
      <c r="K43" s="7" t="n">
        <f si="2" t="shared"/>
        <v>-100.0</v>
      </c>
      <c r="L43" s="7" t="n">
        <f si="2" t="shared"/>
        <v>-3.9215686274509776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6540.0</v>
      </c>
      <c r="E44" s="5" t="n">
        <v>22.0</v>
      </c>
      <c r="F44" s="6" t="n">
        <v>6518.0</v>
      </c>
      <c r="G44" s="5" t="n">
        <f si="1" t="shared"/>
        <v>6357.0</v>
      </c>
      <c r="H44" s="5" t="n">
        <v>27.0</v>
      </c>
      <c r="I44" s="6" t="n">
        <v>6330.0</v>
      </c>
      <c r="J44" s="7" t="n">
        <f si="2" t="shared"/>
        <v>2.878716375648893</v>
      </c>
      <c r="K44" s="7" t="n">
        <f si="2" t="shared"/>
        <v>-18.518518518518523</v>
      </c>
      <c r="L44" s="7" t="n">
        <f si="2" t="shared"/>
        <v>2.969984202211684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257.0</v>
      </c>
      <c r="E45" s="5" t="n">
        <v>5.0</v>
      </c>
      <c r="F45" s="6" t="n">
        <v>252.0</v>
      </c>
      <c r="G45" s="5" t="n">
        <f si="1" t="shared"/>
        <v>347.0</v>
      </c>
      <c r="H45" s="5" t="n">
        <v>9.0</v>
      </c>
      <c r="I45" s="6" t="n">
        <v>338.0</v>
      </c>
      <c r="J45" s="7" t="n">
        <f si="2" t="shared"/>
        <v>-25.936599423631122</v>
      </c>
      <c r="K45" s="7" t="n">
        <f si="2" t="shared"/>
        <v>-44.44444444444444</v>
      </c>
      <c r="L45" s="7" t="n">
        <f si="2" t="shared"/>
        <v>-25.44378698224852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478.0</v>
      </c>
      <c r="E46" s="5" t="n">
        <f si="8" t="shared"/>
        <v>1.0</v>
      </c>
      <c r="F46" s="5" t="n">
        <f si="8" t="shared"/>
        <v>477.0</v>
      </c>
      <c r="G46" s="5" t="n">
        <f si="8" t="shared"/>
        <v>534.0</v>
      </c>
      <c r="H46" s="5" t="n">
        <f si="8" t="shared"/>
        <v>1.0</v>
      </c>
      <c r="I46" s="5" t="n">
        <f si="8" t="shared"/>
        <v>533.0</v>
      </c>
      <c r="J46" s="7" t="n">
        <f si="2" t="shared"/>
        <v>-10.486891385767795</v>
      </c>
      <c r="K46" s="7" t="n">
        <f si="2" t="shared"/>
        <v>0.0</v>
      </c>
      <c r="L46" s="7" t="n">
        <f si="2" t="shared"/>
        <v>-10.506566604127576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735.0</v>
      </c>
      <c r="E47" s="5" t="n">
        <v>6.0</v>
      </c>
      <c r="F47" s="6" t="n">
        <v>729.0</v>
      </c>
      <c r="G47" s="5" t="n">
        <f si="1" t="shared"/>
        <v>881.0</v>
      </c>
      <c r="H47" s="5" t="n">
        <v>10.0</v>
      </c>
      <c r="I47" s="6" t="n">
        <v>871.0</v>
      </c>
      <c r="J47" s="7" t="n">
        <f si="2" t="shared"/>
        <v>-16.57207718501703</v>
      </c>
      <c r="K47" s="7" t="n">
        <f si="2" t="shared"/>
        <v>-40.0</v>
      </c>
      <c r="L47" s="7" t="n">
        <f si="2" t="shared"/>
        <v>-16.303099885189443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4710.0</v>
      </c>
      <c r="E48" s="5" t="n">
        <v>57.0</v>
      </c>
      <c r="F48" s="12" t="n">
        <v>4653.0</v>
      </c>
      <c r="G48" s="5" t="n">
        <f si="1" t="shared"/>
        <v>3581.0</v>
      </c>
      <c r="H48" s="13" t="n">
        <v>93.0</v>
      </c>
      <c r="I48" s="12" t="n">
        <v>3488.0</v>
      </c>
      <c r="J48" s="14" t="n">
        <f si="2" t="shared"/>
        <v>31.527506283161124</v>
      </c>
      <c r="K48" s="14" t="n">
        <f si="2" t="shared"/>
        <v>-38.70967741935484</v>
      </c>
      <c r="L48" s="14" t="n">
        <f si="2" t="shared"/>
        <v>33.40022935779816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610342.0</v>
      </c>
      <c r="E49" s="5" t="n">
        <f ref="E49:I49" si="9" t="shared">E19+E26+E40+E44+E47+E48</f>
        <v>286255.0</v>
      </c>
      <c r="F49" s="5" t="n">
        <f si="9" t="shared"/>
        <v>324087.0</v>
      </c>
      <c r="G49" s="5" t="n">
        <f si="9" t="shared"/>
        <v>530430.0</v>
      </c>
      <c r="H49" s="5" t="n">
        <f si="9" t="shared"/>
        <v>215781.0</v>
      </c>
      <c r="I49" s="5" t="n">
        <f si="9" t="shared"/>
        <v>314649.0</v>
      </c>
      <c r="J49" s="7" t="n">
        <f si="2" t="shared"/>
        <v>15.065512885771914</v>
      </c>
      <c r="K49" s="7" t="n">
        <f si="2" t="shared"/>
        <v>32.6599654279107</v>
      </c>
      <c r="L49" s="7" t="n">
        <f si="2" t="shared"/>
        <v>2.9995328127532694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