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<sst xmlns="http://schemas.openxmlformats.org/spreadsheetml/2006/main" count="113" uniqueCount="62">
  <si>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</si>
  <si>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</si>
  <si>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</si>
  <si>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</si>
  <si>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</si>
  <si>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</si>
  <si>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</si>
  <si>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</si>
  <si>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</si>
  <si>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</si>
  <si>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</si>
  <si>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</si>
  <si>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</si>
  <si>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</si>
  <si>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</si>
  <si>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</si>
  <si>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</si>
  <si>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</si>
  <si>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</si>
  <si>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</si>
  <si>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</si>
  <si>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</si>
  <si>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</si>
  <si>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</si>
  <si>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</si>
  <si>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</si>
  <si>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</si>
  <si>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</si>
  <si>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</si>
  <si>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</si>
  <si>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</si>
  <si>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</si>
  <si>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</si>
  <si>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</si>
  <si>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</si>
  <si>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</si>
  <si>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</si>
  <si>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</si>
  <si>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</si>
  <si>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</si>
  <si>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</si>
  <si>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</si>
  <si>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</si>
  <si>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</si>
  <si>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</si>
  <si>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</si>
  <si>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</si>
  <si>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</si>
  <si>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</si>
  <si>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</si>
  <si>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</si>
  <si>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</si>
  <si>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</si>
  <si>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</si>
  <si>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</si>
  <si>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</si>
  <si>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</si>
  <si>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101年11月來臺旅客人次及成長率－按居住地分
Table 1-2 Visitor Arrivals by Residence,
November,2012</t>
  </si>
  <si>
    <t>101年11月 Nov.., 2012</t>
  </si>
  <si>
    <t>100年11月 Nov..,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</si>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</sst>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74786.0</v>
      </c>
      <c r="E4" s="5" t="n">
        <v>65802.0</v>
      </c>
      <c r="F4" s="6" t="n">
        <v>8984.0</v>
      </c>
      <c r="G4" s="5" t="n">
        <f>H4+I4</f>
        <v>65389.0</v>
      </c>
      <c r="H4" s="5" t="n">
        <v>57113.0</v>
      </c>
      <c r="I4" s="6" t="n">
        <v>8276.0</v>
      </c>
      <c r="J4" s="7" t="n">
        <f>IF(G4=0,"-",((D4/G4)-1)*100)</f>
        <v>14.370918656043074</v>
      </c>
      <c r="K4" s="7" t="n">
        <f>IF(H4=0,"-",((E4/H4)-1)*100)</f>
        <v>15.213699157809945</v>
      </c>
      <c r="L4" s="7" t="n">
        <f>IF(I4=0,"-",((F4/I4)-1)*100)</f>
        <v>8.554857419043005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242967.0</v>
      </c>
      <c r="E5" s="5" t="n">
        <v>240155.0</v>
      </c>
      <c r="F5" s="6" t="n">
        <v>2812.0</v>
      </c>
      <c r="G5" s="5" t="n">
        <f ref="G5:G48" si="1" t="shared">H5+I5</f>
        <v>213144.0</v>
      </c>
      <c r="H5" s="5" t="n">
        <v>210798.0</v>
      </c>
      <c r="I5" s="6" t="n">
        <v>2346.0</v>
      </c>
      <c r="J5" s="7" t="n">
        <f ref="J5:L49" si="2" t="shared">IF(G5=0,"-",((D5/G5)-1)*100)</f>
        <v>13.991949104830548</v>
      </c>
      <c r="K5" s="7" t="n">
        <f si="2" t="shared"/>
        <v>13.926602719190884</v>
      </c>
      <c r="L5" s="7" t="n">
        <f si="2" t="shared"/>
        <v>19.863597612958216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125948.0</v>
      </c>
      <c r="E6" s="5" t="n">
        <v>97.0</v>
      </c>
      <c r="F6" s="6" t="n">
        <v>125851.0</v>
      </c>
      <c r="G6" s="5" t="n">
        <f si="1" t="shared"/>
        <v>130538.0</v>
      </c>
      <c r="H6" s="5" t="n">
        <v>112.0</v>
      </c>
      <c r="I6" s="6" t="n">
        <v>130426.0</v>
      </c>
      <c r="J6" s="7" t="n">
        <f si="2" t="shared"/>
        <v>-3.516217499885088</v>
      </c>
      <c r="K6" s="7" t="n">
        <f si="2" t="shared"/>
        <v>-13.392857142857139</v>
      </c>
      <c r="L6" s="7" t="n">
        <f si="2" t="shared"/>
        <v>-3.5077361875699653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23001.0</v>
      </c>
      <c r="E7" s="5" t="n">
        <v>189.0</v>
      </c>
      <c r="F7" s="6" t="n">
        <v>22812.0</v>
      </c>
      <c r="G7" s="5" t="n">
        <f si="1" t="shared"/>
        <v>20878.0</v>
      </c>
      <c r="H7" s="5" t="n">
        <v>218.0</v>
      </c>
      <c r="I7" s="6" t="n">
        <v>20660.0</v>
      </c>
      <c r="J7" s="7" t="n">
        <f si="2" t="shared"/>
        <v>10.168598524762906</v>
      </c>
      <c r="K7" s="7" t="n">
        <f si="2" t="shared"/>
        <v>-13.30275229357798</v>
      </c>
      <c r="L7" s="7" t="n">
        <f si="2" t="shared"/>
        <v>10.41626331074541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2027.0</v>
      </c>
      <c r="E8" s="5" t="n">
        <v>2.0</v>
      </c>
      <c r="F8" s="6" t="n">
        <v>2025.0</v>
      </c>
      <c r="G8" s="5" t="n">
        <f si="1" t="shared"/>
        <v>2083.0</v>
      </c>
      <c r="H8" s="5" t="n">
        <v>1.0</v>
      </c>
      <c r="I8" s="6" t="n">
        <v>2082.0</v>
      </c>
      <c r="J8" s="7" t="n">
        <f si="2" t="shared"/>
        <v>-2.688430148823817</v>
      </c>
      <c r="K8" s="7" t="n">
        <f si="2" t="shared"/>
        <v>100.0</v>
      </c>
      <c r="L8" s="7" t="n">
        <f si="2" t="shared"/>
        <v>-2.737752161383289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1163.0</v>
      </c>
      <c r="E9" s="5" t="n">
        <v>2.0</v>
      </c>
      <c r="F9" s="6" t="n">
        <v>1161.0</v>
      </c>
      <c r="G9" s="5" t="n">
        <f si="1" t="shared"/>
        <v>1181.0</v>
      </c>
      <c r="H9" s="5" t="n">
        <v>3.0</v>
      </c>
      <c r="I9" s="6" t="n">
        <v>1178.0</v>
      </c>
      <c r="J9" s="7" t="n">
        <f si="2" t="shared"/>
        <v>-1.5241320914479273</v>
      </c>
      <c r="K9" s="7" t="n">
        <f si="2" t="shared"/>
        <v>-33.333333333333336</v>
      </c>
      <c r="L9" s="7" t="n">
        <f si="2" t="shared"/>
        <v>-1.4431239388794537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42242.0</v>
      </c>
      <c r="E10" s="5" t="n">
        <v>45.0</v>
      </c>
      <c r="F10" s="6" t="n">
        <v>42197.0</v>
      </c>
      <c r="G10" s="5" t="n">
        <f si="1" t="shared"/>
        <v>38406.0</v>
      </c>
      <c r="H10" s="5" t="n">
        <v>38.0</v>
      </c>
      <c r="I10" s="6" t="n">
        <v>38368.0</v>
      </c>
      <c r="J10" s="7" t="n">
        <f si="2" t="shared"/>
        <v>9.988022704785715</v>
      </c>
      <c r="K10" s="7" t="n">
        <f si="2" t="shared"/>
        <v>18.421052631578938</v>
      </c>
      <c r="L10" s="7" t="n">
        <f si="2" t="shared"/>
        <v>9.979670558799004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42545.0</v>
      </c>
      <c r="E11" s="5" t="n">
        <v>30.0</v>
      </c>
      <c r="F11" s="6" t="n">
        <v>42515.0</v>
      </c>
      <c r="G11" s="5" t="n">
        <f si="1" t="shared"/>
        <v>38295.0</v>
      </c>
      <c r="H11" s="5" t="n">
        <v>45.0</v>
      </c>
      <c r="I11" s="6" t="n">
        <v>38250.0</v>
      </c>
      <c r="J11" s="7" t="n">
        <f si="2" t="shared"/>
        <v>11.098054576315452</v>
      </c>
      <c r="K11" s="7" t="n">
        <f si="2" t="shared"/>
        <v>-33.333333333333336</v>
      </c>
      <c r="L11" s="7" t="n">
        <f si="2" t="shared"/>
        <v>11.150326797385613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13442.0</v>
      </c>
      <c r="E12" s="5" t="n">
        <v>21.0</v>
      </c>
      <c r="F12" s="6" t="n">
        <v>13421.0</v>
      </c>
      <c r="G12" s="5" t="n">
        <f si="1" t="shared"/>
        <v>12784.0</v>
      </c>
      <c r="H12" s="5" t="n">
        <v>32.0</v>
      </c>
      <c r="I12" s="6" t="n">
        <v>12752.0</v>
      </c>
      <c r="J12" s="7" t="n">
        <f si="2" t="shared"/>
        <v>5.147058823529416</v>
      </c>
      <c r="K12" s="7" t="n">
        <f si="2" t="shared"/>
        <v>-34.375</v>
      </c>
      <c r="L12" s="7" t="n">
        <f si="2" t="shared"/>
        <v>5.246235884567119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8679.0</v>
      </c>
      <c r="E13" s="5" t="n">
        <v>205.0</v>
      </c>
      <c r="F13" s="6" t="n">
        <v>8474.0</v>
      </c>
      <c r="G13" s="5" t="n">
        <f si="1" t="shared"/>
        <v>7842.0</v>
      </c>
      <c r="H13" s="5" t="n">
        <v>207.0</v>
      </c>
      <c r="I13" s="6" t="n">
        <v>7635.0</v>
      </c>
      <c r="J13" s="7" t="n">
        <f si="2" t="shared"/>
        <v>10.673297628156075</v>
      </c>
      <c r="K13" s="7" t="n">
        <f si="2" t="shared"/>
        <v>-0.9661835748792313</v>
      </c>
      <c r="L13" s="7" t="n">
        <f si="2" t="shared"/>
        <v>10.988867059593964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7694.0</v>
      </c>
      <c r="E14" s="5" t="n">
        <v>70.0</v>
      </c>
      <c r="F14" s="6" t="n">
        <v>7624.0</v>
      </c>
      <c r="G14" s="5" t="n">
        <f si="1" t="shared"/>
        <v>6919.0</v>
      </c>
      <c r="H14" s="5" t="n">
        <v>66.0</v>
      </c>
      <c r="I14" s="6" t="n">
        <v>6853.0</v>
      </c>
      <c r="J14" s="7" t="n">
        <f si="2" t="shared"/>
        <v>11.201040612805313</v>
      </c>
      <c r="K14" s="7" t="n">
        <f si="2" t="shared"/>
        <v>6.060606060606055</v>
      </c>
      <c r="L14" s="7" t="n">
        <f si="2" t="shared"/>
        <v>11.25054720560339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6828.0</v>
      </c>
      <c r="E15" s="5" t="n">
        <v>126.0</v>
      </c>
      <c r="F15" s="6" t="n">
        <v>6702.0</v>
      </c>
      <c r="G15" s="5" t="n">
        <f si="1" t="shared"/>
        <v>6744.0</v>
      </c>
      <c r="H15" s="5" t="n">
        <v>104.0</v>
      </c>
      <c r="I15" s="6" t="n">
        <v>6640.0</v>
      </c>
      <c r="J15" s="7" t="n">
        <f si="2" t="shared"/>
        <v>1.245551601423478</v>
      </c>
      <c r="K15" s="7" t="n">
        <f si="2" t="shared"/>
        <v>21.153846153846146</v>
      </c>
      <c r="L15" s="7" t="n">
        <f si="2" t="shared"/>
        <v>0.9337349397590344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653.0</v>
      </c>
      <c r="E16" s="5" t="n">
        <f si="3" t="shared"/>
        <v>73.0</v>
      </c>
      <c r="F16" s="5" t="n">
        <f si="3" t="shared"/>
        <v>580.0</v>
      </c>
      <c r="G16" s="5" t="n">
        <f si="3" t="shared"/>
        <v>479.0</v>
      </c>
      <c r="H16" s="5" t="n">
        <f si="3" t="shared"/>
        <v>72.0</v>
      </c>
      <c r="I16" s="5" t="n">
        <f si="3" t="shared"/>
        <v>407.0</v>
      </c>
      <c r="J16" s="7" t="n">
        <f si="2" t="shared"/>
        <v>36.32567849686848</v>
      </c>
      <c r="K16" s="7" t="n">
        <f si="2" t="shared"/>
        <v>1.388888888888884</v>
      </c>
      <c r="L16" s="7" t="n">
        <f si="2" t="shared"/>
        <v>42.50614250614251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122083.0</v>
      </c>
      <c r="E17" s="5" t="n">
        <v>570.0</v>
      </c>
      <c r="F17" s="6" t="n">
        <v>121513.0</v>
      </c>
      <c r="G17" s="5" t="n">
        <f si="1" t="shared"/>
        <v>111469.0</v>
      </c>
      <c r="H17" s="5" t="n">
        <v>564.0</v>
      </c>
      <c r="I17" s="6" t="n">
        <v>110905.0</v>
      </c>
      <c r="J17" s="7" t="n">
        <f si="2" t="shared"/>
        <v>9.52192986390834</v>
      </c>
      <c r="K17" s="7" t="n">
        <f si="2" t="shared"/>
        <v>1.0638297872340496</v>
      </c>
      <c r="L17" s="7" t="n">
        <f si="2" t="shared"/>
        <v>9.564942969207891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1191.0</v>
      </c>
      <c r="E18" s="5" t="n">
        <f si="4" t="shared"/>
        <v>3.0</v>
      </c>
      <c r="F18" s="5" t="n">
        <f si="4" t="shared"/>
        <v>1188.0</v>
      </c>
      <c r="G18" s="5" t="n">
        <f si="4" t="shared"/>
        <v>1134.0</v>
      </c>
      <c r="H18" s="5" t="n">
        <f si="4" t="shared"/>
        <v>5.0</v>
      </c>
      <c r="I18" s="5" t="n">
        <f si="4" t="shared"/>
        <v>1129.0</v>
      </c>
      <c r="J18" s="7" t="n">
        <f si="2" t="shared"/>
        <v>5.026455026455023</v>
      </c>
      <c r="K18" s="7" t="n">
        <f si="2" t="shared"/>
        <v>-40.0</v>
      </c>
      <c r="L18" s="7" t="n">
        <f si="2" t="shared"/>
        <v>5.225863596102753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593166.0</v>
      </c>
      <c r="E19" s="5" t="n">
        <v>306820.0</v>
      </c>
      <c r="F19" s="6" t="n">
        <v>286346.0</v>
      </c>
      <c r="G19" s="5" t="n">
        <f si="1" t="shared"/>
        <v>545816.0</v>
      </c>
      <c r="H19" s="5" t="n">
        <v>268814.0</v>
      </c>
      <c r="I19" s="6" t="n">
        <v>277002.0</v>
      </c>
      <c r="J19" s="7" t="n">
        <f si="2" t="shared"/>
        <v>8.675084643909292</v>
      </c>
      <c r="K19" s="7" t="n">
        <f si="2" t="shared"/>
        <v>14.13840052973432</v>
      </c>
      <c r="L19" s="7" t="n">
        <f si="2" t="shared"/>
        <v>3.373260842882009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7036.0</v>
      </c>
      <c r="E20" s="5" t="n">
        <v>27.0</v>
      </c>
      <c r="F20" s="6" t="n">
        <v>7009.0</v>
      </c>
      <c r="G20" s="5" t="n">
        <f si="1" t="shared"/>
        <v>6780.0</v>
      </c>
      <c r="H20" s="5" t="n">
        <v>26.0</v>
      </c>
      <c r="I20" s="6" t="n">
        <v>6754.0</v>
      </c>
      <c r="J20" s="7" t="n">
        <f si="2" t="shared"/>
        <v>3.775811209439528</v>
      </c>
      <c r="K20" s="7" t="n">
        <f si="2" t="shared"/>
        <v>3.8461538461538547</v>
      </c>
      <c r="L20" s="7" t="n">
        <f si="2" t="shared"/>
        <v>3.775540420491552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37043.0</v>
      </c>
      <c r="E21" s="5" t="n">
        <v>287.0</v>
      </c>
      <c r="F21" s="6" t="n">
        <v>36756.0</v>
      </c>
      <c r="G21" s="5" t="n">
        <f si="1" t="shared"/>
        <v>35468.0</v>
      </c>
      <c r="H21" s="5" t="n">
        <v>313.0</v>
      </c>
      <c r="I21" s="6" t="n">
        <v>35155.0</v>
      </c>
      <c r="J21" s="7" t="n">
        <f si="2" t="shared"/>
        <v>4.440622532987493</v>
      </c>
      <c r="K21" s="7" t="n">
        <f si="2" t="shared"/>
        <v>-8.306709265175716</v>
      </c>
      <c r="L21" s="7" t="n">
        <f si="2" t="shared"/>
        <v>4.554117479732622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269.0</v>
      </c>
      <c r="E22" s="5" t="n">
        <v>1.0</v>
      </c>
      <c r="F22" s="6" t="n">
        <v>268.0</v>
      </c>
      <c r="G22" s="5" t="n">
        <f si="1" t="shared"/>
        <v>126.0</v>
      </c>
      <c r="H22" s="5" t="n">
        <v>0.0</v>
      </c>
      <c r="I22" s="6" t="n">
        <v>126.0</v>
      </c>
      <c r="J22" s="7" t="n">
        <f si="2" t="shared"/>
        <v>113.4920634920635</v>
      </c>
      <c r="K22" s="7" t="str">
        <f si="2" t="shared"/>
        <v>-</v>
      </c>
      <c r="L22" s="7" t="n">
        <f si="2" t="shared"/>
        <v>112.6984126984127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307.0</v>
      </c>
      <c r="E23" s="5" t="n">
        <v>8.0</v>
      </c>
      <c r="F23" s="6" t="n">
        <v>299.0</v>
      </c>
      <c r="G23" s="5" t="n">
        <f si="1" t="shared"/>
        <v>310.0</v>
      </c>
      <c r="H23" s="5" t="n">
        <v>9.0</v>
      </c>
      <c r="I23" s="6" t="n">
        <v>301.0</v>
      </c>
      <c r="J23" s="7" t="n">
        <f si="2" t="shared"/>
        <v>-0.9677419354838679</v>
      </c>
      <c r="K23" s="7" t="n">
        <f si="2" t="shared"/>
        <v>-11.111111111111116</v>
      </c>
      <c r="L23" s="7" t="n">
        <f si="2" t="shared"/>
        <v>-0.6644518272425293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121.0</v>
      </c>
      <c r="E24" s="5" t="n">
        <v>7.0</v>
      </c>
      <c r="F24" s="6" t="n">
        <v>114.0</v>
      </c>
      <c r="G24" s="5" t="n">
        <f si="1" t="shared"/>
        <v>91.0</v>
      </c>
      <c r="H24" s="5" t="n">
        <v>1.0</v>
      </c>
      <c r="I24" s="6" t="n">
        <v>90.0</v>
      </c>
      <c r="J24" s="7" t="n">
        <f si="2" t="shared"/>
        <v>32.967032967032964</v>
      </c>
      <c r="K24" s="7" t="n">
        <f si="2" t="shared"/>
        <v>600.0</v>
      </c>
      <c r="L24" s="7" t="n">
        <f si="2" t="shared"/>
        <v>26.66666666666666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723.0</v>
      </c>
      <c r="E25" s="5" t="n">
        <f si="5" t="shared"/>
        <v>17.0</v>
      </c>
      <c r="F25" s="5" t="n">
        <f si="5" t="shared"/>
        <v>706.0</v>
      </c>
      <c r="G25" s="5" t="n">
        <f si="5" t="shared"/>
        <v>482.0</v>
      </c>
      <c r="H25" s="5" t="n">
        <f si="5" t="shared"/>
        <v>7.0</v>
      </c>
      <c r="I25" s="5" t="n">
        <f si="5" t="shared"/>
        <v>475.0</v>
      </c>
      <c r="J25" s="7" t="n">
        <f si="2" t="shared"/>
        <v>50.0</v>
      </c>
      <c r="K25" s="7" t="n">
        <f si="2" t="shared"/>
        <v>142.85714285714283</v>
      </c>
      <c r="L25" s="7" t="n">
        <f si="2" t="shared"/>
        <v>48.631578947368425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45499.0</v>
      </c>
      <c r="E26" s="5" t="n">
        <v>347.0</v>
      </c>
      <c r="F26" s="6" t="n">
        <v>45152.0</v>
      </c>
      <c r="G26" s="5" t="n">
        <f si="1" t="shared"/>
        <v>43257.0</v>
      </c>
      <c r="H26" s="5" t="n">
        <v>356.0</v>
      </c>
      <c r="I26" s="6" t="n">
        <v>42901.0</v>
      </c>
      <c r="J26" s="7" t="n">
        <f si="2" t="shared"/>
        <v>5.182976165707287</v>
      </c>
      <c r="K26" s="7" t="n">
        <f si="2" t="shared"/>
        <v>-2.52808988764045</v>
      </c>
      <c r="L26" s="7" t="n">
        <f si="2" t="shared"/>
        <v>5.246963940234495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552.0</v>
      </c>
      <c r="E27" s="5" t="n">
        <v>1.0</v>
      </c>
      <c r="F27" s="6" t="n">
        <v>551.0</v>
      </c>
      <c r="G27" s="5" t="n">
        <f si="1" t="shared"/>
        <v>402.0</v>
      </c>
      <c r="H27" s="5" t="n">
        <v>1.0</v>
      </c>
      <c r="I27" s="6" t="n">
        <v>401.0</v>
      </c>
      <c r="J27" s="7" t="n">
        <f si="2" t="shared"/>
        <v>37.31343283582089</v>
      </c>
      <c r="K27" s="7" t="n">
        <f si="2" t="shared"/>
        <v>0.0</v>
      </c>
      <c r="L27" s="7" t="n">
        <f si="2" t="shared"/>
        <v>37.406483790523694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3210.0</v>
      </c>
      <c r="E28" s="5" t="n">
        <v>3.0</v>
      </c>
      <c r="F28" s="6" t="n">
        <v>3207.0</v>
      </c>
      <c r="G28" s="5" t="n">
        <f si="1" t="shared"/>
        <v>2721.0</v>
      </c>
      <c r="H28" s="5" t="n">
        <v>6.0</v>
      </c>
      <c r="I28" s="6" t="n">
        <v>2715.0</v>
      </c>
      <c r="J28" s="7" t="n">
        <f si="2" t="shared"/>
        <v>17.971334068357226</v>
      </c>
      <c r="K28" s="7" t="n">
        <f si="2" t="shared"/>
        <v>-50.0</v>
      </c>
      <c r="L28" s="7" t="n">
        <f si="2" t="shared"/>
        <v>18.121546961325976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4409.0</v>
      </c>
      <c r="E29" s="5" t="n">
        <v>6.0</v>
      </c>
      <c r="F29" s="6" t="n">
        <v>4403.0</v>
      </c>
      <c r="G29" s="5" t="n">
        <f si="1" t="shared"/>
        <v>4750.0</v>
      </c>
      <c r="H29" s="5" t="n">
        <v>11.0</v>
      </c>
      <c r="I29" s="6" t="n">
        <v>4739.0</v>
      </c>
      <c r="J29" s="7" t="n">
        <f si="2" t="shared"/>
        <v>-7.178947368421051</v>
      </c>
      <c r="K29" s="7" t="n">
        <f si="2" t="shared"/>
        <v>-45.45454545454546</v>
      </c>
      <c r="L29" s="7" t="n">
        <f si="2" t="shared"/>
        <v>-7.090103397341208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1603.0</v>
      </c>
      <c r="E30" s="5" t="n">
        <v>0.0</v>
      </c>
      <c r="F30" s="6" t="n">
        <v>1603.0</v>
      </c>
      <c r="G30" s="5" t="n">
        <f si="1" t="shared"/>
        <v>1335.0</v>
      </c>
      <c r="H30" s="5" t="n">
        <v>0.0</v>
      </c>
      <c r="I30" s="6" t="n">
        <v>1335.0</v>
      </c>
      <c r="J30" s="7" t="n">
        <f si="2" t="shared"/>
        <v>20.07490636704119</v>
      </c>
      <c r="K30" s="7" t="str">
        <f si="2" t="shared"/>
        <v>-</v>
      </c>
      <c r="L30" s="7" t="n">
        <f si="2" t="shared"/>
        <v>20.07490636704119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1582.0</v>
      </c>
      <c r="E31" s="5" t="n">
        <v>1.0</v>
      </c>
      <c r="F31" s="6" t="n">
        <v>1581.0</v>
      </c>
      <c r="G31" s="5" t="n">
        <f si="1" t="shared"/>
        <v>1439.0</v>
      </c>
      <c r="H31" s="5" t="n">
        <v>5.0</v>
      </c>
      <c r="I31" s="6" t="n">
        <v>1434.0</v>
      </c>
      <c r="J31" s="7" t="n">
        <f si="2" t="shared"/>
        <v>9.937456567060465</v>
      </c>
      <c r="K31" s="7" t="n">
        <f si="2" t="shared"/>
        <v>-80.0</v>
      </c>
      <c r="L31" s="7" t="n">
        <f si="2" t="shared"/>
        <v>10.251046025104603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956.0</v>
      </c>
      <c r="E32" s="5" t="n">
        <v>1.0</v>
      </c>
      <c r="F32" s="6" t="n">
        <v>955.0</v>
      </c>
      <c r="G32" s="5" t="n">
        <f si="1" t="shared"/>
        <v>771.0</v>
      </c>
      <c r="H32" s="5" t="n">
        <v>4.0</v>
      </c>
      <c r="I32" s="6" t="n">
        <v>767.0</v>
      </c>
      <c r="J32" s="7" t="n">
        <f si="2" t="shared"/>
        <v>23.994811932555127</v>
      </c>
      <c r="K32" s="7" t="n">
        <f si="2" t="shared"/>
        <v>-75.0</v>
      </c>
      <c r="L32" s="7" t="n">
        <f si="2" t="shared"/>
        <v>24.51108213820079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691.0</v>
      </c>
      <c r="E33" s="5" t="n">
        <v>2.0</v>
      </c>
      <c r="F33" s="6" t="n">
        <v>689.0</v>
      </c>
      <c r="G33" s="5" t="n">
        <f si="1" t="shared"/>
        <v>621.0</v>
      </c>
      <c r="H33" s="5" t="n">
        <v>2.0</v>
      </c>
      <c r="I33" s="6" t="n">
        <v>619.0</v>
      </c>
      <c r="J33" s="7" t="n">
        <f si="2" t="shared"/>
        <v>11.272141706924321</v>
      </c>
      <c r="K33" s="7" t="n">
        <f si="2" t="shared"/>
        <v>0.0</v>
      </c>
      <c r="L33" s="7" t="n">
        <f si="2" t="shared"/>
        <v>11.308562197092087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4199.0</v>
      </c>
      <c r="E34" s="5" t="n">
        <v>8.0</v>
      </c>
      <c r="F34" s="6" t="n">
        <v>4191.0</v>
      </c>
      <c r="G34" s="5" t="n">
        <f si="1" t="shared"/>
        <v>4269.0</v>
      </c>
      <c r="H34" s="5" t="n">
        <v>4.0</v>
      </c>
      <c r="I34" s="6" t="n">
        <v>4265.0</v>
      </c>
      <c r="J34" s="7" t="n">
        <f si="2" t="shared"/>
        <v>-1.6397282736003715</v>
      </c>
      <c r="K34" s="7" t="n">
        <f si="2" t="shared"/>
        <v>100.0</v>
      </c>
      <c r="L34" s="7" t="n">
        <f si="2" t="shared"/>
        <v>-1.7350527549824135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605.0</v>
      </c>
      <c r="E35" s="5" t="n">
        <v>0.0</v>
      </c>
      <c r="F35" s="6" t="n">
        <v>605.0</v>
      </c>
      <c r="G35" s="5" t="n">
        <f si="1" t="shared"/>
        <v>602.0</v>
      </c>
      <c r="H35" s="5" t="n">
        <v>2.0</v>
      </c>
      <c r="I35" s="6" t="n">
        <v>600.0</v>
      </c>
      <c r="J35" s="7" t="n">
        <f si="2" t="shared"/>
        <v>0.4983388704318914</v>
      </c>
      <c r="K35" s="7" t="n">
        <f si="2" t="shared"/>
        <v>-100.0</v>
      </c>
      <c r="L35" s="7" t="n">
        <f si="2" t="shared"/>
        <v>0.8333333333333304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120.0</v>
      </c>
      <c r="E36" s="5" t="n">
        <v>0.0</v>
      </c>
      <c r="F36" s="6" t="n">
        <v>120.0</v>
      </c>
      <c r="G36" s="5" t="n">
        <f si="1" t="shared"/>
        <v>150.0</v>
      </c>
      <c r="H36" s="5" t="n">
        <v>0.0</v>
      </c>
      <c r="I36" s="6" t="n">
        <v>150.0</v>
      </c>
      <c r="J36" s="7" t="n">
        <f si="2" t="shared"/>
        <v>-19.999999999999996</v>
      </c>
      <c r="K36" s="7" t="str">
        <f si="2" t="shared"/>
        <v>-</v>
      </c>
      <c r="L36" s="7" t="n">
        <f si="2" t="shared"/>
        <v>-19.999999999999996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722.0</v>
      </c>
      <c r="E37" s="5" t="n">
        <v>0.0</v>
      </c>
      <c r="F37" s="6" t="n">
        <v>722.0</v>
      </c>
      <c r="G37" s="5" t="n">
        <f si="1" t="shared"/>
        <v>646.0</v>
      </c>
      <c r="H37" s="5" t="n">
        <v>2.0</v>
      </c>
      <c r="I37" s="6" t="n">
        <v>644.0</v>
      </c>
      <c r="J37" s="7" t="n">
        <f si="2" t="shared"/>
        <v>11.764705882352944</v>
      </c>
      <c r="K37" s="7" t="n">
        <f si="2" t="shared"/>
        <v>-100.0</v>
      </c>
      <c r="L37" s="7" t="n">
        <f si="2" t="shared"/>
        <v>12.11180124223603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691.0</v>
      </c>
      <c r="E38" s="5" t="n">
        <v>0.0</v>
      </c>
      <c r="F38" s="6" t="n">
        <v>691.0</v>
      </c>
      <c r="G38" s="5" t="n">
        <f si="1" t="shared"/>
        <v>582.0</v>
      </c>
      <c r="H38" s="5" t="n">
        <v>0.0</v>
      </c>
      <c r="I38" s="6" t="n">
        <v>582.0</v>
      </c>
      <c r="J38" s="7" t="n">
        <f si="2" t="shared"/>
        <v>18.72852233676976</v>
      </c>
      <c r="K38" s="7" t="str">
        <f si="2" t="shared"/>
        <v>-</v>
      </c>
      <c r="L38" s="7" t="n">
        <f si="2" t="shared"/>
        <v>18.72852233676976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3397.0</v>
      </c>
      <c r="E39" s="5" t="n">
        <f si="6" t="shared"/>
        <v>0.0</v>
      </c>
      <c r="F39" s="5" t="n">
        <f si="6" t="shared"/>
        <v>3397.0</v>
      </c>
      <c r="G39" s="5" t="n">
        <f si="6" t="shared"/>
        <v>2870.0</v>
      </c>
      <c r="H39" s="5" t="n">
        <f si="6" t="shared"/>
        <v>3.0</v>
      </c>
      <c r="I39" s="5" t="n">
        <f si="6" t="shared"/>
        <v>2867.0</v>
      </c>
      <c r="J39" s="7" t="n">
        <f si="2" t="shared"/>
        <v>18.3623693379791</v>
      </c>
      <c r="K39" s="7" t="n">
        <f si="2" t="shared"/>
        <v>-100.0</v>
      </c>
      <c r="L39" s="7" t="n">
        <f si="2" t="shared"/>
        <v>18.486222532263685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22737.0</v>
      </c>
      <c r="E40" s="5" t="n">
        <v>22.0</v>
      </c>
      <c r="F40" s="6" t="n">
        <v>22715.0</v>
      </c>
      <c r="G40" s="5" t="n">
        <f si="1" t="shared"/>
        <v>21158.0</v>
      </c>
      <c r="H40" s="5" t="n">
        <v>40.0</v>
      </c>
      <c r="I40" s="6" t="n">
        <v>21118.0</v>
      </c>
      <c r="J40" s="7" t="n">
        <f si="2" t="shared"/>
        <v>7.462898194536338</v>
      </c>
      <c r="K40" s="7" t="n">
        <f si="2" t="shared"/>
        <v>-44.99999999999999</v>
      </c>
      <c r="L40" s="7" t="n">
        <f si="2" t="shared"/>
        <v>7.56226915427598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5424.0</v>
      </c>
      <c r="E41" s="5" t="n">
        <v>37.0</v>
      </c>
      <c r="F41" s="6" t="n">
        <v>5387.0</v>
      </c>
      <c r="G41" s="5" t="n">
        <f si="1" t="shared"/>
        <v>5328.0</v>
      </c>
      <c r="H41" s="5" t="n">
        <v>45.0</v>
      </c>
      <c r="I41" s="6" t="n">
        <v>5283.0</v>
      </c>
      <c r="J41" s="7" t="n">
        <f si="2" t="shared"/>
        <v>1.8018018018018056</v>
      </c>
      <c r="K41" s="7" t="n">
        <f si="2" t="shared"/>
        <v>-17.777777777777782</v>
      </c>
      <c r="L41" s="7" t="n">
        <f si="2" t="shared"/>
        <v>1.9685784592087918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998.0</v>
      </c>
      <c r="E42" s="5" t="n">
        <v>6.0</v>
      </c>
      <c r="F42" s="6" t="n">
        <v>992.0</v>
      </c>
      <c r="G42" s="5" t="n">
        <f si="1" t="shared"/>
        <v>891.0</v>
      </c>
      <c r="H42" s="5" t="n">
        <v>15.0</v>
      </c>
      <c r="I42" s="6" t="n">
        <v>876.0</v>
      </c>
      <c r="J42" s="7" t="n">
        <f si="2" t="shared"/>
        <v>12.008978675645343</v>
      </c>
      <c r="K42" s="7" t="n">
        <f si="2" t="shared"/>
        <v>-60.0</v>
      </c>
      <c r="L42" s="7" t="n">
        <f si="2" t="shared"/>
        <v>13.242009132420085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99.0</v>
      </c>
      <c r="E43" s="5" t="n">
        <f si="7" t="shared"/>
        <v>0.0</v>
      </c>
      <c r="F43" s="5" t="n">
        <f si="7" t="shared"/>
        <v>99.0</v>
      </c>
      <c r="G43" s="5" t="n">
        <f si="7" t="shared"/>
        <v>83.0</v>
      </c>
      <c r="H43" s="5" t="n">
        <f si="7" t="shared"/>
        <v>0.0</v>
      </c>
      <c r="I43" s="5" t="n">
        <f si="7" t="shared"/>
        <v>83.0</v>
      </c>
      <c r="J43" s="7" t="n">
        <f si="2" t="shared"/>
        <v>19.277108433734934</v>
      </c>
      <c r="K43" s="7" t="str">
        <f si="2" t="shared"/>
        <v>-</v>
      </c>
      <c r="L43" s="7" t="n">
        <f si="2" t="shared"/>
        <v>19.277108433734934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6521.0</v>
      </c>
      <c r="E44" s="5" t="n">
        <v>43.0</v>
      </c>
      <c r="F44" s="6" t="n">
        <v>6478.0</v>
      </c>
      <c r="G44" s="5" t="n">
        <f si="1" t="shared"/>
        <v>6302.0</v>
      </c>
      <c r="H44" s="5" t="n">
        <v>60.0</v>
      </c>
      <c r="I44" s="6" t="n">
        <v>6242.0</v>
      </c>
      <c r="J44" s="7" t="n">
        <f si="2" t="shared"/>
        <v>3.4750872738813054</v>
      </c>
      <c r="K44" s="7" t="n">
        <f si="2" t="shared"/>
        <v>-28.333333333333332</v>
      </c>
      <c r="L44" s="7" t="n">
        <f si="2" t="shared"/>
        <v>3.7808394745273866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284.0</v>
      </c>
      <c r="E45" s="5" t="n">
        <v>12.0</v>
      </c>
      <c r="F45" s="6" t="n">
        <v>272.0</v>
      </c>
      <c r="G45" s="5" t="n">
        <f si="1" t="shared"/>
        <v>342.0</v>
      </c>
      <c r="H45" s="5" t="n">
        <v>19.0</v>
      </c>
      <c r="I45" s="6" t="n">
        <v>323.0</v>
      </c>
      <c r="J45" s="7" t="n">
        <f si="2" t="shared"/>
        <v>-16.959064327485386</v>
      </c>
      <c r="K45" s="7" t="n">
        <f si="2" t="shared"/>
        <v>-36.8421052631579</v>
      </c>
      <c r="L45" s="7" t="n">
        <f si="2" t="shared"/>
        <v>-15.789473684210531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534.0</v>
      </c>
      <c r="E46" s="5" t="n">
        <f si="8" t="shared"/>
        <v>2.0</v>
      </c>
      <c r="F46" s="5" t="n">
        <f si="8" t="shared"/>
        <v>532.0</v>
      </c>
      <c r="G46" s="5" t="n">
        <f si="8" t="shared"/>
        <v>337.0</v>
      </c>
      <c r="H46" s="5" t="n">
        <f si="8" t="shared"/>
        <v>5.0</v>
      </c>
      <c r="I46" s="5" t="n">
        <f si="8" t="shared"/>
        <v>332.0</v>
      </c>
      <c r="J46" s="7" t="n">
        <f si="2" t="shared"/>
        <v>58.456973293768556</v>
      </c>
      <c r="K46" s="7" t="n">
        <f si="2" t="shared"/>
        <v>-60.0</v>
      </c>
      <c r="L46" s="7" t="n">
        <f si="2" t="shared"/>
        <v>60.24096385542168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818.0</v>
      </c>
      <c r="E47" s="5" t="n">
        <v>14.0</v>
      </c>
      <c r="F47" s="6" t="n">
        <v>804.0</v>
      </c>
      <c r="G47" s="5" t="n">
        <f si="1" t="shared"/>
        <v>679.0</v>
      </c>
      <c r="H47" s="5" t="n">
        <v>24.0</v>
      </c>
      <c r="I47" s="6" t="n">
        <v>655.0</v>
      </c>
      <c r="J47" s="7" t="n">
        <f si="2" t="shared"/>
        <v>20.47128129602356</v>
      </c>
      <c r="K47" s="7" t="n">
        <f si="2" t="shared"/>
        <v>-41.666666666666664</v>
      </c>
      <c r="L47" s="7" t="n">
        <f si="2" t="shared"/>
        <v>22.748091603053446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2876.0</v>
      </c>
      <c r="E48" s="5" t="n">
        <v>44.0</v>
      </c>
      <c r="F48" s="12" t="n">
        <v>2832.0</v>
      </c>
      <c r="G48" s="5" t="n">
        <f si="1" t="shared"/>
        <v>2131.0</v>
      </c>
      <c r="H48" s="13" t="n">
        <v>73.0</v>
      </c>
      <c r="I48" s="12" t="n">
        <v>2058.0</v>
      </c>
      <c r="J48" s="14" t="n">
        <f si="2" t="shared"/>
        <v>34.960112623181594</v>
      </c>
      <c r="K48" s="14" t="n">
        <f si="2" t="shared"/>
        <v>-39.726027397260275</v>
      </c>
      <c r="L48" s="14" t="n">
        <f si="2" t="shared"/>
        <v>37.609329446064145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671617.0</v>
      </c>
      <c r="E49" s="5" t="n">
        <f ref="E49:I49" si="9" t="shared">E19+E26+E40+E44+E47+E48</f>
        <v>307290.0</v>
      </c>
      <c r="F49" s="5" t="n">
        <f si="9" t="shared"/>
        <v>364327.0</v>
      </c>
      <c r="G49" s="5" t="n">
        <f si="9" t="shared"/>
        <v>619343.0</v>
      </c>
      <c r="H49" s="5" t="n">
        <f si="9" t="shared"/>
        <v>269367.0</v>
      </c>
      <c r="I49" s="5" t="n">
        <f si="9" t="shared"/>
        <v>349976.0</v>
      </c>
      <c r="J49" s="7" t="n">
        <f si="2" t="shared"/>
        <v>8.44023424822755</v>
      </c>
      <c r="K49" s="7" t="n">
        <f si="2" t="shared"/>
        <v>14.078561961932978</v>
      </c>
      <c r="L49" s="7" t="n">
        <f si="2" t="shared"/>
        <v>4.100566896015723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