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<sst xmlns="http://schemas.openxmlformats.org/spreadsheetml/2006/main" count="113" uniqueCount="62">
  <si>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</si>
  <si>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</si>
  <si>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</si>
  <si>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</si>
  <si>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</si>
  <si>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</si>
  <si>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</si>
  <si>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</si>
  <si>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</si>
  <si>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</si>
  <si>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</si>
  <si>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</si>
  <si>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</si>
  <si>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</si>
  <si>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</si>
  <si>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</si>
  <si>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</si>
  <si>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</si>
  <si>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</si>
  <si>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</si>
  <si>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</si>
  <si>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</si>
  <si>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</si>
  <si>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</si>
  <si>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</si>
  <si>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</si>
  <si>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</si>
  <si>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</si>
  <si>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</si>
  <si>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</si>
  <si>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</si>
  <si>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</si>
  <si>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</si>
  <si>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</si>
  <si>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</si>
  <si>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</si>
  <si>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</si>
  <si>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</si>
  <si>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</si>
  <si>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</si>
  <si>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</si>
  <si>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</si>
  <si>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</si>
  <si>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</si>
  <si>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</si>
  <si>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</si>
  <si>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</si>
  <si>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</si>
  <si>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</si>
  <si>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</si>
  <si>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</si>
  <si>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</si>
  <si>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</si>
  <si>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</si>
  <si>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</si>
  <si>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</si>
  <si>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</si>
  <si>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101年3月來臺旅客人次及成長率－按居住地分
Table 1-2 Visitor Arrivals by Residence,
March,2012</t>
  </si>
  <si>
    <t>101年3月 Mar.., 2012</t>
  </si>
  <si>
    <t>100年3月 Mar..,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</si>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</sst>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81723.0</v>
      </c>
      <c r="E4" s="5" t="n">
        <v>72557.0</v>
      </c>
      <c r="F4" s="6" t="n">
        <v>9166.0</v>
      </c>
      <c r="G4" s="5" t="n">
        <f>H4+I4</f>
        <v>58146.0</v>
      </c>
      <c r="H4" s="5" t="n">
        <v>51357.0</v>
      </c>
      <c r="I4" s="6" t="n">
        <v>6789.0</v>
      </c>
      <c r="J4" s="7" t="n">
        <f>IF(G4=0,"-",((D4/G4)-1)*100)</f>
        <v>40.547931070065005</v>
      </c>
      <c r="K4" s="7" t="n">
        <f>IF(H4=0,"-",((E4/H4)-1)*100)</f>
        <v>41.2796697626419</v>
      </c>
      <c r="L4" s="7" t="n">
        <f>IF(I4=0,"-",((F4/I4)-1)*100)</f>
        <v>35.012520253351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253205.0</v>
      </c>
      <c r="E5" s="5" t="n">
        <v>250545.0</v>
      </c>
      <c r="F5" s="6" t="n">
        <v>2660.0</v>
      </c>
      <c r="G5" s="5" t="n">
        <f ref="G5:G48" si="1" t="shared">H5+I5</f>
        <v>153649.0</v>
      </c>
      <c r="H5" s="5" t="n">
        <v>151764.0</v>
      </c>
      <c r="I5" s="6" t="n">
        <v>1885.0</v>
      </c>
      <c r="J5" s="7" t="n">
        <f ref="J5:L49" si="2" t="shared">IF(G5=0,"-",((D5/G5)-1)*100)</f>
        <v>64.7944340672572</v>
      </c>
      <c r="K5" s="7" t="n">
        <f si="2" t="shared"/>
        <v>65.08855855143511</v>
      </c>
      <c r="L5" s="7" t="n">
        <f si="2" t="shared"/>
        <v>41.11405835543766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152227.0</v>
      </c>
      <c r="E6" s="5" t="n">
        <v>162.0</v>
      </c>
      <c r="F6" s="6" t="n">
        <v>152065.0</v>
      </c>
      <c r="G6" s="5" t="n">
        <f si="1" t="shared"/>
        <v>114352.0</v>
      </c>
      <c r="H6" s="5" t="n">
        <v>277.0</v>
      </c>
      <c r="I6" s="6" t="n">
        <v>114075.0</v>
      </c>
      <c r="J6" s="7" t="n">
        <f si="2" t="shared"/>
        <v>33.121414579543874</v>
      </c>
      <c r="K6" s="7" t="n">
        <f si="2" t="shared"/>
        <v>-41.51624548736462</v>
      </c>
      <c r="L6" s="7" t="n">
        <f si="2" t="shared"/>
        <v>33.30265176419023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21571.0</v>
      </c>
      <c r="E7" s="5" t="n">
        <v>238.0</v>
      </c>
      <c r="F7" s="6" t="n">
        <v>21333.0</v>
      </c>
      <c r="G7" s="5" t="n">
        <f si="1" t="shared"/>
        <v>19531.0</v>
      </c>
      <c r="H7" s="5" t="n">
        <v>220.0</v>
      </c>
      <c r="I7" s="6" t="n">
        <v>19311.0</v>
      </c>
      <c r="J7" s="7" t="n">
        <f si="2" t="shared"/>
        <v>10.444933695151292</v>
      </c>
      <c r="K7" s="7" t="n">
        <f si="2" t="shared"/>
        <v>8.18181818181818</v>
      </c>
      <c r="L7" s="7" t="n">
        <f si="2" t="shared"/>
        <v>10.470716172129869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2054.0</v>
      </c>
      <c r="E8" s="5" t="n">
        <v>1.0</v>
      </c>
      <c r="F8" s="6" t="n">
        <v>2053.0</v>
      </c>
      <c r="G8" s="5" t="n">
        <f si="1" t="shared"/>
        <v>2307.0</v>
      </c>
      <c r="H8" s="5" t="n">
        <v>2.0</v>
      </c>
      <c r="I8" s="6" t="n">
        <v>2305.0</v>
      </c>
      <c r="J8" s="7" t="n">
        <f si="2" t="shared"/>
        <v>-10.966623320329427</v>
      </c>
      <c r="K8" s="7" t="n">
        <f si="2" t="shared"/>
        <v>-50.0</v>
      </c>
      <c r="L8" s="7" t="n">
        <f si="2" t="shared"/>
        <v>-10.93275488069414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1263.0</v>
      </c>
      <c r="E9" s="5" t="n">
        <v>7.0</v>
      </c>
      <c r="F9" s="6" t="n">
        <v>1256.0</v>
      </c>
      <c r="G9" s="5" t="n">
        <f si="1" t="shared"/>
        <v>1287.0</v>
      </c>
      <c r="H9" s="5" t="n">
        <v>3.0</v>
      </c>
      <c r="I9" s="6" t="n">
        <v>1284.0</v>
      </c>
      <c r="J9" s="7" t="n">
        <f si="2" t="shared"/>
        <v>-1.8648018648018683</v>
      </c>
      <c r="K9" s="7" t="n">
        <f si="2" t="shared"/>
        <v>133.33333333333334</v>
      </c>
      <c r="L9" s="7" t="n">
        <f si="2" t="shared"/>
        <v>-2.180685358255452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33756.0</v>
      </c>
      <c r="E10" s="5" t="n">
        <v>41.0</v>
      </c>
      <c r="F10" s="6" t="n">
        <v>33715.0</v>
      </c>
      <c r="G10" s="5" t="n">
        <f si="1" t="shared"/>
        <v>29390.0</v>
      </c>
      <c r="H10" s="5" t="n">
        <v>34.0</v>
      </c>
      <c r="I10" s="6" t="n">
        <v>29356.0</v>
      </c>
      <c r="J10" s="7" t="n">
        <f si="2" t="shared"/>
        <v>14.855392990813199</v>
      </c>
      <c r="K10" s="7" t="n">
        <f si="2" t="shared"/>
        <v>20.58823529411764</v>
      </c>
      <c r="L10" s="7" t="n">
        <f si="2" t="shared"/>
        <v>14.848753236135703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30853.0</v>
      </c>
      <c r="E11" s="5" t="n">
        <v>28.0</v>
      </c>
      <c r="F11" s="6" t="n">
        <v>30825.0</v>
      </c>
      <c r="G11" s="5" t="n">
        <f si="1" t="shared"/>
        <v>24418.0</v>
      </c>
      <c r="H11" s="5" t="n">
        <v>21.0</v>
      </c>
      <c r="I11" s="6" t="n">
        <v>24397.0</v>
      </c>
      <c r="J11" s="7" t="n">
        <f si="2" t="shared"/>
        <v>26.353509705954625</v>
      </c>
      <c r="K11" s="7" t="n">
        <f si="2" t="shared"/>
        <v>33.33333333333333</v>
      </c>
      <c r="L11" s="7" t="n">
        <f si="2" t="shared"/>
        <v>26.347501742017453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12140.0</v>
      </c>
      <c r="E12" s="5" t="n">
        <v>32.0</v>
      </c>
      <c r="F12" s="6" t="n">
        <v>12108.0</v>
      </c>
      <c r="G12" s="5" t="n">
        <f si="1" t="shared"/>
        <v>13987.0</v>
      </c>
      <c r="H12" s="5" t="n">
        <v>29.0</v>
      </c>
      <c r="I12" s="6" t="n">
        <v>13958.0</v>
      </c>
      <c r="J12" s="7" t="n">
        <f si="2" t="shared"/>
        <v>-13.205119039107737</v>
      </c>
      <c r="K12" s="7" t="n">
        <f si="2" t="shared"/>
        <v>10.344827586206895</v>
      </c>
      <c r="L12" s="7" t="n">
        <f si="2" t="shared"/>
        <v>-13.254047857859296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9026.0</v>
      </c>
      <c r="E13" s="5" t="n">
        <v>239.0</v>
      </c>
      <c r="F13" s="6" t="n">
        <v>8787.0</v>
      </c>
      <c r="G13" s="5" t="n">
        <f si="1" t="shared"/>
        <v>6707.0</v>
      </c>
      <c r="H13" s="5" t="n">
        <v>247.0</v>
      </c>
      <c r="I13" s="6" t="n">
        <v>6460.0</v>
      </c>
      <c r="J13" s="7" t="n">
        <f si="2" t="shared"/>
        <v>34.575816311316544</v>
      </c>
      <c r="K13" s="7" t="n">
        <f si="2" t="shared"/>
        <v>-3.238866396761131</v>
      </c>
      <c r="L13" s="7" t="n">
        <f si="2" t="shared"/>
        <v>36.02167182662539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9998.0</v>
      </c>
      <c r="E14" s="5" t="n">
        <v>95.0</v>
      </c>
      <c r="F14" s="6" t="n">
        <v>9903.0</v>
      </c>
      <c r="G14" s="5" t="n">
        <f si="1" t="shared"/>
        <v>10400.0</v>
      </c>
      <c r="H14" s="5" t="n">
        <v>124.0</v>
      </c>
      <c r="I14" s="6" t="n">
        <v>10276.0</v>
      </c>
      <c r="J14" s="7" t="n">
        <f si="2" t="shared"/>
        <v>-3.865384615384615</v>
      </c>
      <c r="K14" s="7" t="n">
        <f si="2" t="shared"/>
        <v>-23.38709677419355</v>
      </c>
      <c r="L14" s="7" t="n">
        <f si="2" t="shared"/>
        <v>-3.6298170494355797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8270.0</v>
      </c>
      <c r="E15" s="5" t="n">
        <v>330.0</v>
      </c>
      <c r="F15" s="6" t="n">
        <v>7940.0</v>
      </c>
      <c r="G15" s="5" t="n">
        <f si="1" t="shared"/>
        <v>8693.0</v>
      </c>
      <c r="H15" s="5" t="n">
        <v>389.0</v>
      </c>
      <c r="I15" s="6" t="n">
        <v>8304.0</v>
      </c>
      <c r="J15" s="7" t="n">
        <f si="2" t="shared"/>
        <v>-4.865984125158174</v>
      </c>
      <c r="K15" s="7" t="n">
        <f si="2" t="shared"/>
        <v>-15.167095115681239</v>
      </c>
      <c r="L15" s="7" t="n">
        <f si="2" t="shared"/>
        <v>-4.383429672447015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668.0</v>
      </c>
      <c r="E16" s="5" t="n">
        <f si="3" t="shared"/>
        <v>103.0</v>
      </c>
      <c r="F16" s="5" t="n">
        <f si="3" t="shared"/>
        <v>565.0</v>
      </c>
      <c r="G16" s="5" t="n">
        <f si="3" t="shared"/>
        <v>735.0</v>
      </c>
      <c r="H16" s="5" t="n">
        <f si="3" t="shared"/>
        <v>154.0</v>
      </c>
      <c r="I16" s="5" t="n">
        <f si="3" t="shared"/>
        <v>581.0</v>
      </c>
      <c r="J16" s="7" t="n">
        <f si="2" t="shared"/>
        <v>-9.115646258503396</v>
      </c>
      <c r="K16" s="7" t="n">
        <f si="2" t="shared"/>
        <v>-33.11688311688312</v>
      </c>
      <c r="L16" s="7" t="n">
        <f si="2" t="shared"/>
        <v>-2.753872633390708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104711.0</v>
      </c>
      <c r="E17" s="5" t="n">
        <v>868.0</v>
      </c>
      <c r="F17" s="6" t="n">
        <v>103843.0</v>
      </c>
      <c r="G17" s="5" t="n">
        <f si="1" t="shared"/>
        <v>94330.0</v>
      </c>
      <c r="H17" s="5" t="n">
        <v>998.0</v>
      </c>
      <c r="I17" s="6" t="n">
        <v>93332.0</v>
      </c>
      <c r="J17" s="7" t="n">
        <f si="2" t="shared"/>
        <v>11.004982508215843</v>
      </c>
      <c r="K17" s="7" t="n">
        <f si="2" t="shared"/>
        <v>-13.026052104208418</v>
      </c>
      <c r="L17" s="7" t="n">
        <f si="2" t="shared"/>
        <v>11.261946599237138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831.0</v>
      </c>
      <c r="E18" s="5" t="n">
        <f si="4" t="shared"/>
        <v>3.0</v>
      </c>
      <c r="F18" s="5" t="n">
        <f si="4" t="shared"/>
        <v>828.0</v>
      </c>
      <c r="G18" s="5" t="n">
        <f si="4" t="shared"/>
        <v>1699.0</v>
      </c>
      <c r="H18" s="5" t="n">
        <f si="4" t="shared"/>
        <v>2.0</v>
      </c>
      <c r="I18" s="5" t="n">
        <f si="4" t="shared"/>
        <v>1697.0</v>
      </c>
      <c r="J18" s="7" t="n">
        <f si="2" t="shared"/>
        <v>-51.088875809299594</v>
      </c>
      <c r="K18" s="7" t="n">
        <f si="2" t="shared"/>
        <v>50.0</v>
      </c>
      <c r="L18" s="7" t="n">
        <f si="2" t="shared"/>
        <v>-51.2080141426046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617585.0</v>
      </c>
      <c r="E19" s="5" t="n">
        <v>324381.0</v>
      </c>
      <c r="F19" s="6" t="n">
        <v>293204.0</v>
      </c>
      <c r="G19" s="5" t="n">
        <f si="1" t="shared"/>
        <v>445301.0</v>
      </c>
      <c r="H19" s="5" t="n">
        <v>204623.0</v>
      </c>
      <c r="I19" s="6" t="n">
        <v>240678.0</v>
      </c>
      <c r="J19" s="7" t="n">
        <f si="2" t="shared"/>
        <v>38.689335977237874</v>
      </c>
      <c r="K19" s="7" t="n">
        <f si="2" t="shared"/>
        <v>58.526167635114334</v>
      </c>
      <c r="L19" s="7" t="n">
        <f si="2" t="shared"/>
        <v>21.824180024763386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6525.0</v>
      </c>
      <c r="E20" s="5" t="n">
        <v>56.0</v>
      </c>
      <c r="F20" s="6" t="n">
        <v>6469.0</v>
      </c>
      <c r="G20" s="5" t="n">
        <f si="1" t="shared"/>
        <v>6261.0</v>
      </c>
      <c r="H20" s="5" t="n">
        <v>46.0</v>
      </c>
      <c r="I20" s="6" t="n">
        <v>6215.0</v>
      </c>
      <c r="J20" s="7" t="n">
        <f si="2" t="shared"/>
        <v>4.2165788212745525</v>
      </c>
      <c r="K20" s="7" t="n">
        <f si="2" t="shared"/>
        <v>21.739130434782616</v>
      </c>
      <c r="L20" s="7" t="n">
        <f si="2" t="shared"/>
        <v>4.086886564762682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35202.0</v>
      </c>
      <c r="E21" s="5" t="n">
        <v>257.0</v>
      </c>
      <c r="F21" s="6" t="n">
        <v>34945.0</v>
      </c>
      <c r="G21" s="5" t="n">
        <f si="1" t="shared"/>
        <v>35521.0</v>
      </c>
      <c r="H21" s="5" t="n">
        <v>264.0</v>
      </c>
      <c r="I21" s="6" t="n">
        <v>35257.0</v>
      </c>
      <c r="J21" s="7" t="n">
        <f si="2" t="shared"/>
        <v>-0.8980603023563516</v>
      </c>
      <c r="K21" s="7" t="n">
        <f si="2" t="shared"/>
        <v>-2.651515151515149</v>
      </c>
      <c r="L21" s="7" t="n">
        <f si="2" t="shared"/>
        <v>-0.8849306520690936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257.0</v>
      </c>
      <c r="E22" s="5" t="n">
        <v>1.0</v>
      </c>
      <c r="F22" s="6" t="n">
        <v>256.0</v>
      </c>
      <c r="G22" s="5" t="n">
        <f si="1" t="shared"/>
        <v>231.0</v>
      </c>
      <c r="H22" s="5" t="n">
        <v>2.0</v>
      </c>
      <c r="I22" s="6" t="n">
        <v>229.0</v>
      </c>
      <c r="J22" s="7" t="n">
        <f si="2" t="shared"/>
        <v>11.255411255411252</v>
      </c>
      <c r="K22" s="7" t="n">
        <f si="2" t="shared"/>
        <v>-50.0</v>
      </c>
      <c r="L22" s="7" t="n">
        <f si="2" t="shared"/>
        <v>11.79039301310043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436.0</v>
      </c>
      <c r="E23" s="5" t="n">
        <v>9.0</v>
      </c>
      <c r="F23" s="6" t="n">
        <v>427.0</v>
      </c>
      <c r="G23" s="5" t="n">
        <f si="1" t="shared"/>
        <v>445.0</v>
      </c>
      <c r="H23" s="5" t="n">
        <v>15.0</v>
      </c>
      <c r="I23" s="6" t="n">
        <v>430.0</v>
      </c>
      <c r="J23" s="7" t="n">
        <f si="2" t="shared"/>
        <v>-2.0224719101123556</v>
      </c>
      <c r="K23" s="7" t="n">
        <f si="2" t="shared"/>
        <v>-40.0</v>
      </c>
      <c r="L23" s="7" t="n">
        <f si="2" t="shared"/>
        <v>-0.6976744186046546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85.0</v>
      </c>
      <c r="E24" s="5" t="n">
        <v>5.0</v>
      </c>
      <c r="F24" s="6" t="n">
        <v>80.0</v>
      </c>
      <c r="G24" s="5" t="n">
        <f si="1" t="shared"/>
        <v>106.0</v>
      </c>
      <c r="H24" s="5" t="n">
        <v>12.0</v>
      </c>
      <c r="I24" s="6" t="n">
        <v>94.0</v>
      </c>
      <c r="J24" s="7" t="n">
        <f si="2" t="shared"/>
        <v>-19.811320754716977</v>
      </c>
      <c r="K24" s="7" t="n">
        <f si="2" t="shared"/>
        <v>-58.33333333333333</v>
      </c>
      <c r="L24" s="7" t="n">
        <f si="2" t="shared"/>
        <v>-14.893617021276595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645.0</v>
      </c>
      <c r="E25" s="5" t="n">
        <f si="5" t="shared"/>
        <v>30.0</v>
      </c>
      <c r="F25" s="5" t="n">
        <f si="5" t="shared"/>
        <v>615.0</v>
      </c>
      <c r="G25" s="5" t="n">
        <f si="5" t="shared"/>
        <v>651.0</v>
      </c>
      <c r="H25" s="5" t="n">
        <f si="5" t="shared"/>
        <v>14.0</v>
      </c>
      <c r="I25" s="5" t="n">
        <f si="5" t="shared"/>
        <v>637.0</v>
      </c>
      <c r="J25" s="7" t="n">
        <f si="2" t="shared"/>
        <v>-0.9216589861751112</v>
      </c>
      <c r="K25" s="7" t="n">
        <f si="2" t="shared"/>
        <v>114.28571428571428</v>
      </c>
      <c r="L25" s="7" t="n">
        <f si="2" t="shared"/>
        <v>-3.4536891679748827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43150.0</v>
      </c>
      <c r="E26" s="5" t="n">
        <v>358.0</v>
      </c>
      <c r="F26" s="6" t="n">
        <v>42792.0</v>
      </c>
      <c r="G26" s="5" t="n">
        <f si="1" t="shared"/>
        <v>43215.0</v>
      </c>
      <c r="H26" s="5" t="n">
        <v>353.0</v>
      </c>
      <c r="I26" s="6" t="n">
        <v>42862.0</v>
      </c>
      <c r="J26" s="7" t="n">
        <f si="2" t="shared"/>
        <v>-0.15041073701260732</v>
      </c>
      <c r="K26" s="7" t="n">
        <f si="2" t="shared"/>
        <v>1.4164305949008416</v>
      </c>
      <c r="L26" s="7" t="n">
        <f si="2" t="shared"/>
        <v>-0.16331482431991562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427.0</v>
      </c>
      <c r="E27" s="5" t="n">
        <v>0.0</v>
      </c>
      <c r="F27" s="6" t="n">
        <v>427.0</v>
      </c>
      <c r="G27" s="5" t="n">
        <f si="1" t="shared"/>
        <v>506.0</v>
      </c>
      <c r="H27" s="5" t="n">
        <v>0.0</v>
      </c>
      <c r="I27" s="6" t="n">
        <v>506.0</v>
      </c>
      <c r="J27" s="7" t="n">
        <f si="2" t="shared"/>
        <v>-15.612648221343871</v>
      </c>
      <c r="K27" s="7" t="str">
        <f si="2" t="shared"/>
        <v>-</v>
      </c>
      <c r="L27" s="7" t="n">
        <f si="2" t="shared"/>
        <v>-15.612648221343871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2807.0</v>
      </c>
      <c r="E28" s="5" t="n">
        <v>6.0</v>
      </c>
      <c r="F28" s="6" t="n">
        <v>2801.0</v>
      </c>
      <c r="G28" s="5" t="n">
        <f si="1" t="shared"/>
        <v>2521.0</v>
      </c>
      <c r="H28" s="5" t="n">
        <v>4.0</v>
      </c>
      <c r="I28" s="6" t="n">
        <v>2517.0</v>
      </c>
      <c r="J28" s="7" t="n">
        <f si="2" t="shared"/>
        <v>11.344704482348277</v>
      </c>
      <c r="K28" s="7" t="n">
        <f si="2" t="shared"/>
        <v>50.0</v>
      </c>
      <c r="L28" s="7" t="n">
        <f si="2" t="shared"/>
        <v>11.28327373857767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5570.0</v>
      </c>
      <c r="E29" s="5" t="n">
        <v>12.0</v>
      </c>
      <c r="F29" s="6" t="n">
        <v>5558.0</v>
      </c>
      <c r="G29" s="5" t="n">
        <f si="1" t="shared"/>
        <v>4069.0</v>
      </c>
      <c r="H29" s="5" t="n">
        <v>9.0</v>
      </c>
      <c r="I29" s="6" t="n">
        <v>4060.0</v>
      </c>
      <c r="J29" s="7" t="n">
        <f si="2" t="shared"/>
        <v>36.88867043499631</v>
      </c>
      <c r="K29" s="7" t="n">
        <f si="2" t="shared"/>
        <v>33.33333333333333</v>
      </c>
      <c r="L29" s="7" t="n">
        <f si="2" t="shared"/>
        <v>36.89655172413793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1446.0</v>
      </c>
      <c r="E30" s="5" t="n">
        <v>0.0</v>
      </c>
      <c r="F30" s="6" t="n">
        <v>1446.0</v>
      </c>
      <c r="G30" s="5" t="n">
        <f si="1" t="shared"/>
        <v>1548.0</v>
      </c>
      <c r="H30" s="5" t="n">
        <v>0.0</v>
      </c>
      <c r="I30" s="6" t="n">
        <v>1548.0</v>
      </c>
      <c r="J30" s="7" t="n">
        <f si="2" t="shared"/>
        <v>-6.5891472868217065</v>
      </c>
      <c r="K30" s="7" t="str">
        <f si="2" t="shared"/>
        <v>-</v>
      </c>
      <c r="L30" s="7" t="n">
        <f si="2" t="shared"/>
        <v>-6.5891472868217065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1473.0</v>
      </c>
      <c r="E31" s="5" t="n">
        <v>3.0</v>
      </c>
      <c r="F31" s="6" t="n">
        <v>1470.0</v>
      </c>
      <c r="G31" s="5" t="n">
        <f si="1" t="shared"/>
        <v>1347.0</v>
      </c>
      <c r="H31" s="5" t="n">
        <v>8.0</v>
      </c>
      <c r="I31" s="6" t="n">
        <v>1339.0</v>
      </c>
      <c r="J31" s="7" t="n">
        <f si="2" t="shared"/>
        <v>9.35412026726057</v>
      </c>
      <c r="K31" s="7" t="n">
        <f si="2" t="shared"/>
        <v>-62.5</v>
      </c>
      <c r="L31" s="7" t="n">
        <f si="2" t="shared"/>
        <v>9.783420463032112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694.0</v>
      </c>
      <c r="E32" s="5" t="n">
        <v>1.0</v>
      </c>
      <c r="F32" s="6" t="n">
        <v>693.0</v>
      </c>
      <c r="G32" s="5" t="n">
        <f si="1" t="shared"/>
        <v>675.0</v>
      </c>
      <c r="H32" s="5" t="n">
        <v>3.0</v>
      </c>
      <c r="I32" s="6" t="n">
        <v>672.0</v>
      </c>
      <c r="J32" s="7" t="n">
        <f si="2" t="shared"/>
        <v>2.8148148148148255</v>
      </c>
      <c r="K32" s="7" t="n">
        <f si="2" t="shared"/>
        <v>-66.66666666666667</v>
      </c>
      <c r="L32" s="7" t="n">
        <f si="2" t="shared"/>
        <v>3.125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610.0</v>
      </c>
      <c r="E33" s="5" t="n">
        <v>3.0</v>
      </c>
      <c r="F33" s="6" t="n">
        <v>607.0</v>
      </c>
      <c r="G33" s="5" t="n">
        <f si="1" t="shared"/>
        <v>625.0</v>
      </c>
      <c r="H33" s="5" t="n">
        <v>4.0</v>
      </c>
      <c r="I33" s="6" t="n">
        <v>621.0</v>
      </c>
      <c r="J33" s="7" t="n">
        <f si="2" t="shared"/>
        <v>-2.400000000000002</v>
      </c>
      <c r="K33" s="7" t="n">
        <f si="2" t="shared"/>
        <v>-25.0</v>
      </c>
      <c r="L33" s="7" t="n">
        <f si="2" t="shared"/>
        <v>-2.254428341384862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4941.0</v>
      </c>
      <c r="E34" s="5" t="n">
        <v>16.0</v>
      </c>
      <c r="F34" s="6" t="n">
        <v>4925.0</v>
      </c>
      <c r="G34" s="5" t="n">
        <f si="1" t="shared"/>
        <v>4038.0</v>
      </c>
      <c r="H34" s="5" t="n">
        <v>4.0</v>
      </c>
      <c r="I34" s="6" t="n">
        <v>4034.0</v>
      </c>
      <c r="J34" s="7" t="n">
        <f si="2" t="shared"/>
        <v>22.3625557206538</v>
      </c>
      <c r="K34" s="7" t="n">
        <f si="2" t="shared"/>
        <v>300.0</v>
      </c>
      <c r="L34" s="7" t="n">
        <f si="2" t="shared"/>
        <v>22.087258304412494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591.0</v>
      </c>
      <c r="E35" s="5" t="n">
        <v>0.0</v>
      </c>
      <c r="F35" s="6" t="n">
        <v>591.0</v>
      </c>
      <c r="G35" s="5" t="n">
        <f si="1" t="shared"/>
        <v>834.0</v>
      </c>
      <c r="H35" s="5" t="n">
        <v>0.0</v>
      </c>
      <c r="I35" s="6" t="n">
        <v>834.0</v>
      </c>
      <c r="J35" s="7" t="n">
        <f si="2" t="shared"/>
        <v>-29.136690647482013</v>
      </c>
      <c r="K35" s="7" t="str">
        <f si="2" t="shared"/>
        <v>-</v>
      </c>
      <c r="L35" s="7" t="n">
        <f si="2" t="shared"/>
        <v>-29.136690647482013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101.0</v>
      </c>
      <c r="E36" s="5" t="n">
        <v>0.0</v>
      </c>
      <c r="F36" s="6" t="n">
        <v>101.0</v>
      </c>
      <c r="G36" s="5" t="n">
        <f si="1" t="shared"/>
        <v>92.0</v>
      </c>
      <c r="H36" s="5" t="n">
        <v>0.0</v>
      </c>
      <c r="I36" s="6" t="n">
        <v>92.0</v>
      </c>
      <c r="J36" s="7" t="n">
        <f si="2" t="shared"/>
        <v>9.782608695652172</v>
      </c>
      <c r="K36" s="7" t="str">
        <f si="2" t="shared"/>
        <v>-</v>
      </c>
      <c r="L36" s="7" t="n">
        <f si="2" t="shared"/>
        <v>9.782608695652172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856.0</v>
      </c>
      <c r="E37" s="5" t="n">
        <v>2.0</v>
      </c>
      <c r="F37" s="6" t="n">
        <v>854.0</v>
      </c>
      <c r="G37" s="5" t="n">
        <f si="1" t="shared"/>
        <v>725.0</v>
      </c>
      <c r="H37" s="5" t="n">
        <v>1.0</v>
      </c>
      <c r="I37" s="6" t="n">
        <v>724.0</v>
      </c>
      <c r="J37" s="7" t="n">
        <f si="2" t="shared"/>
        <v>18.068965517241374</v>
      </c>
      <c r="K37" s="7" t="n">
        <f si="2" t="shared"/>
        <v>100.0</v>
      </c>
      <c r="L37" s="7" t="n">
        <f si="2" t="shared"/>
        <v>17.95580110497237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508.0</v>
      </c>
      <c r="E38" s="5" t="n">
        <v>0.0</v>
      </c>
      <c r="F38" s="6" t="n">
        <v>508.0</v>
      </c>
      <c r="G38" s="5" t="n">
        <f si="1" t="shared"/>
        <v>543.0</v>
      </c>
      <c r="H38" s="5" t="n">
        <v>0.0</v>
      </c>
      <c r="I38" s="6" t="n">
        <v>543.0</v>
      </c>
      <c r="J38" s="7" t="n">
        <f si="2" t="shared"/>
        <v>-6.44567219152854</v>
      </c>
      <c r="K38" s="7" t="str">
        <f si="2" t="shared"/>
        <v>-</v>
      </c>
      <c r="L38" s="7" t="n">
        <f si="2" t="shared"/>
        <v>-6.44567219152854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2884.0</v>
      </c>
      <c r="E39" s="5" t="n">
        <f si="6" t="shared"/>
        <v>3.0</v>
      </c>
      <c r="F39" s="5" t="n">
        <f si="6" t="shared"/>
        <v>2881.0</v>
      </c>
      <c r="G39" s="5" t="n">
        <f si="6" t="shared"/>
        <v>2669.0</v>
      </c>
      <c r="H39" s="5" t="n">
        <f si="6" t="shared"/>
        <v>2.0</v>
      </c>
      <c r="I39" s="5" t="n">
        <f si="6" t="shared"/>
        <v>2667.0</v>
      </c>
      <c r="J39" s="7" t="n">
        <f si="2" t="shared"/>
        <v>8.055451479955034</v>
      </c>
      <c r="K39" s="7" t="n">
        <f si="2" t="shared"/>
        <v>50.0</v>
      </c>
      <c r="L39" s="7" t="n">
        <f si="2" t="shared"/>
        <v>8.02399700037495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22908.0</v>
      </c>
      <c r="E40" s="5" t="n">
        <v>46.0</v>
      </c>
      <c r="F40" s="6" t="n">
        <v>22862.0</v>
      </c>
      <c r="G40" s="5" t="n">
        <f si="1" t="shared"/>
        <v>20192.0</v>
      </c>
      <c r="H40" s="5" t="n">
        <v>35.0</v>
      </c>
      <c r="I40" s="6" t="n">
        <v>20157.0</v>
      </c>
      <c r="J40" s="7" t="n">
        <f si="2" t="shared"/>
        <v>13.45087163232963</v>
      </c>
      <c r="K40" s="7" t="n">
        <f si="2" t="shared"/>
        <v>31.428571428571427</v>
      </c>
      <c r="L40" s="7" t="n">
        <f si="2" t="shared"/>
        <v>13.419655702733536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5498.0</v>
      </c>
      <c r="E41" s="5" t="n">
        <v>29.0</v>
      </c>
      <c r="F41" s="6" t="n">
        <v>5469.0</v>
      </c>
      <c r="G41" s="5" t="n">
        <f si="1" t="shared"/>
        <v>4846.0</v>
      </c>
      <c r="H41" s="5" t="n">
        <v>33.0</v>
      </c>
      <c r="I41" s="6" t="n">
        <v>4813.0</v>
      </c>
      <c r="J41" s="7" t="n">
        <f si="2" t="shared"/>
        <v>13.454395377631045</v>
      </c>
      <c r="K41" s="7" t="n">
        <f si="2" t="shared"/>
        <v>-12.121212121212121</v>
      </c>
      <c r="L41" s="7" t="n">
        <f si="2" t="shared"/>
        <v>13.629752752960723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843.0</v>
      </c>
      <c r="E42" s="5" t="n">
        <v>0.0</v>
      </c>
      <c r="F42" s="6" t="n">
        <v>843.0</v>
      </c>
      <c r="G42" s="5" t="n">
        <f si="1" t="shared"/>
        <v>761.0</v>
      </c>
      <c r="H42" s="5" t="n">
        <v>5.0</v>
      </c>
      <c r="I42" s="6" t="n">
        <v>756.0</v>
      </c>
      <c r="J42" s="7" t="n">
        <f si="2" t="shared"/>
        <v>10.775295663600515</v>
      </c>
      <c r="K42" s="7" t="n">
        <f si="2" t="shared"/>
        <v>-100.0</v>
      </c>
      <c r="L42" s="7" t="n">
        <f si="2" t="shared"/>
        <v>11.507936507936511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62.0</v>
      </c>
      <c r="E43" s="5" t="n">
        <f si="7" t="shared"/>
        <v>0.0</v>
      </c>
      <c r="F43" s="5" t="n">
        <f si="7" t="shared"/>
        <v>62.0</v>
      </c>
      <c r="G43" s="5" t="n">
        <f si="7" t="shared"/>
        <v>64.0</v>
      </c>
      <c r="H43" s="5" t="n">
        <f si="7" t="shared"/>
        <v>1.0</v>
      </c>
      <c r="I43" s="5" t="n">
        <f si="7" t="shared"/>
        <v>63.0</v>
      </c>
      <c r="J43" s="7" t="n">
        <f si="2" t="shared"/>
        <v>-3.125</v>
      </c>
      <c r="K43" s="7" t="n">
        <f si="2" t="shared"/>
        <v>-100.0</v>
      </c>
      <c r="L43" s="7" t="n">
        <f si="2" t="shared"/>
        <v>-1.5873015873015928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6403.0</v>
      </c>
      <c r="E44" s="5" t="n">
        <v>29.0</v>
      </c>
      <c r="F44" s="6" t="n">
        <v>6374.0</v>
      </c>
      <c r="G44" s="5" t="n">
        <f si="1" t="shared"/>
        <v>5671.0</v>
      </c>
      <c r="H44" s="5" t="n">
        <v>39.0</v>
      </c>
      <c r="I44" s="6" t="n">
        <v>5632.0</v>
      </c>
      <c r="J44" s="7" t="n">
        <f si="2" t="shared"/>
        <v>12.90777640627756</v>
      </c>
      <c r="K44" s="7" t="n">
        <f si="2" t="shared"/>
        <v>-25.64102564102564</v>
      </c>
      <c r="L44" s="7" t="n">
        <f si="2" t="shared"/>
        <v>13.174715909090917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393.0</v>
      </c>
      <c r="E45" s="5" t="n">
        <v>4.0</v>
      </c>
      <c r="F45" s="6" t="n">
        <v>389.0</v>
      </c>
      <c r="G45" s="5" t="n">
        <f si="1" t="shared"/>
        <v>384.0</v>
      </c>
      <c r="H45" s="5" t="n">
        <v>9.0</v>
      </c>
      <c r="I45" s="6" t="n">
        <v>375.0</v>
      </c>
      <c r="J45" s="7" t="n">
        <f si="2" t="shared"/>
        <v>2.34375</v>
      </c>
      <c r="K45" s="7" t="n">
        <f si="2" t="shared"/>
        <v>-55.55555555555556</v>
      </c>
      <c r="L45" s="7" t="n">
        <f si="2" t="shared"/>
        <v>3.733333333333344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292.0</v>
      </c>
      <c r="E46" s="5" t="n">
        <f si="8" t="shared"/>
        <v>1.0</v>
      </c>
      <c r="F46" s="5" t="n">
        <f si="8" t="shared"/>
        <v>291.0</v>
      </c>
      <c r="G46" s="5" t="n">
        <f si="8" t="shared"/>
        <v>289.0</v>
      </c>
      <c r="H46" s="5" t="n">
        <f si="8" t="shared"/>
        <v>2.0</v>
      </c>
      <c r="I46" s="5" t="n">
        <f si="8" t="shared"/>
        <v>287.0</v>
      </c>
      <c r="J46" s="7" t="n">
        <f si="2" t="shared"/>
        <v>1.038062283737018</v>
      </c>
      <c r="K46" s="7" t="n">
        <f si="2" t="shared"/>
        <v>-50.0</v>
      </c>
      <c r="L46" s="7" t="n">
        <f si="2" t="shared"/>
        <v>1.3937282229965264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685.0</v>
      </c>
      <c r="E47" s="5" t="n">
        <v>5.0</v>
      </c>
      <c r="F47" s="6" t="n">
        <v>680.0</v>
      </c>
      <c r="G47" s="5" t="n">
        <f si="1" t="shared"/>
        <v>673.0</v>
      </c>
      <c r="H47" s="5" t="n">
        <v>11.0</v>
      </c>
      <c r="I47" s="6" t="n">
        <v>662.0</v>
      </c>
      <c r="J47" s="7" t="n">
        <f si="2" t="shared"/>
        <v>1.7830609212481363</v>
      </c>
      <c r="K47" s="7" t="n">
        <f si="2" t="shared"/>
        <v>-54.54545454545454</v>
      </c>
      <c r="L47" s="7" t="n">
        <f si="2" t="shared"/>
        <v>2.7190332326284095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2454.0</v>
      </c>
      <c r="E48" s="5" t="n">
        <v>81.0</v>
      </c>
      <c r="F48" s="12" t="n">
        <v>2373.0</v>
      </c>
      <c r="G48" s="5" t="n">
        <f si="1" t="shared"/>
        <v>3163.0</v>
      </c>
      <c r="H48" s="13" t="n">
        <v>105.0</v>
      </c>
      <c r="I48" s="12" t="n">
        <v>3058.0</v>
      </c>
      <c r="J48" s="14" t="n">
        <f si="2" t="shared"/>
        <v>-22.415428390768255</v>
      </c>
      <c r="K48" s="14" t="n">
        <f si="2" t="shared"/>
        <v>-22.857142857142854</v>
      </c>
      <c r="L48" s="14" t="n">
        <f si="2" t="shared"/>
        <v>-22.400261608894702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693185.0</v>
      </c>
      <c r="E49" s="5" t="n">
        <f ref="E49:I49" si="9" t="shared">E19+E26+E40+E44+E47+E48</f>
        <v>324900.0</v>
      </c>
      <c r="F49" s="5" t="n">
        <f si="9" t="shared"/>
        <v>368285.0</v>
      </c>
      <c r="G49" s="5" t="n">
        <f si="9" t="shared"/>
        <v>518215.0</v>
      </c>
      <c r="H49" s="5" t="n">
        <f si="9" t="shared"/>
        <v>205166.0</v>
      </c>
      <c r="I49" s="5" t="n">
        <f si="9" t="shared"/>
        <v>313049.0</v>
      </c>
      <c r="J49" s="7" t="n">
        <f si="2" t="shared"/>
        <v>33.76397827156683</v>
      </c>
      <c r="K49" s="7" t="n">
        <f si="2" t="shared"/>
        <v>58.359572248813166</v>
      </c>
      <c r="L49" s="7" t="n">
        <f si="2" t="shared"/>
        <v>17.644522103568463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