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<sst xmlns="http://schemas.openxmlformats.org/spreadsheetml/2006/main" count="113" uniqueCount="62">
  <si>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</si>
  <si>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</si>
  <si>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</si>
  <si>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</si>
  <si>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</si>
  <si>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</si>
  <si>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</si>
  <si>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</si>
  <si>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</si>
  <si>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</si>
  <si>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</si>
  <si>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</si>
  <si>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</si>
  <si>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</si>
  <si>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</si>
  <si>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</si>
  <si>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</si>
  <si>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</si>
  <si>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</si>
  <si>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</si>
  <si>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</si>
  <si>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</si>
  <si>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</si>
  <si>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</si>
  <si>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</si>
  <si>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</si>
  <si>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</si>
  <si>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</si>
  <si>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</si>
  <si>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</si>
  <si>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</si>
  <si>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</si>
  <si>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</si>
  <si>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</si>
  <si>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</si>
  <si>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</si>
  <si>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</si>
  <si>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</si>
  <si>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</si>
  <si>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</si>
  <si>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</si>
  <si>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</si>
  <si>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</si>
  <si>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</si>
  <si>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</si>
  <si>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</si>
  <si>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</si>
  <si>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</si>
  <si>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</si>
  <si>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</si>
  <si>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</si>
  <si>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</si>
  <si>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</si>
  <si>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</si>
  <si>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</si>
  <si>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</si>
  <si>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</si>
  <si>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101年9月來臺旅客人次及成長率－按居住地分
Table 1-2 Visitor Arrivals by Residence,
September,2012</t>
  </si>
  <si>
    <t>101年9月 Sep.., 2012</t>
  </si>
  <si>
    <t>100年9月 Sep.., 2011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</si>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</sst>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78714.0</v>
      </c>
      <c r="E4" s="5" t="n">
        <v>70089.0</v>
      </c>
      <c r="F4" s="6" t="n">
        <v>8625.0</v>
      </c>
      <c r="G4" s="5" t="n">
        <f>H4+I4</f>
        <v>55708.0</v>
      </c>
      <c r="H4" s="5" t="n">
        <v>49338.0</v>
      </c>
      <c r="I4" s="6" t="n">
        <v>6370.0</v>
      </c>
      <c r="J4" s="7" t="n">
        <f>IF(G4=0,"-",((D4/G4)-1)*100)</f>
        <v>41.297479715660224</v>
      </c>
      <c r="K4" s="7" t="n">
        <f>IF(H4=0,"-",((E4/H4)-1)*100)</f>
        <v>42.05885929709352</v>
      </c>
      <c r="L4" s="7" t="n">
        <f>IF(I4=0,"-",((F4/I4)-1)*100)</f>
        <v>35.40031397174255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185922.0</v>
      </c>
      <c r="E5" s="5" t="n">
        <v>183065.0</v>
      </c>
      <c r="F5" s="6" t="n">
        <v>2857.0</v>
      </c>
      <c r="G5" s="5" t="n">
        <f ref="G5:G48" si="1" t="shared">H5+I5</f>
        <v>122574.0</v>
      </c>
      <c r="H5" s="5" t="n">
        <v>120626.0</v>
      </c>
      <c r="I5" s="6" t="n">
        <v>1948.0</v>
      </c>
      <c r="J5" s="7" t="n">
        <f ref="J5:L49" si="2" t="shared">IF(G5=0,"-",((D5/G5)-1)*100)</f>
        <v>51.68143325664496</v>
      </c>
      <c r="K5" s="7" t="n">
        <f si="2" t="shared"/>
        <v>51.76247243546168</v>
      </c>
      <c r="L5" s="7" t="n">
        <f si="2" t="shared"/>
        <v>46.66324435318274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121459.0</v>
      </c>
      <c r="E6" s="5" t="n">
        <v>94.0</v>
      </c>
      <c r="F6" s="6" t="n">
        <v>121365.0</v>
      </c>
      <c r="G6" s="5" t="n">
        <f si="1" t="shared"/>
        <v>122908.0</v>
      </c>
      <c r="H6" s="5" t="n">
        <v>134.0</v>
      </c>
      <c r="I6" s="6" t="n">
        <v>122774.0</v>
      </c>
      <c r="J6" s="7" t="n">
        <f si="2" t="shared"/>
        <v>-1.1789305822241025</v>
      </c>
      <c r="K6" s="7" t="n">
        <f si="2" t="shared"/>
        <v>-29.850746268656714</v>
      </c>
      <c r="L6" s="7" t="n">
        <f si="2" t="shared"/>
        <v>-1.1476371218661963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19439.0</v>
      </c>
      <c r="E7" s="5" t="n">
        <v>342.0</v>
      </c>
      <c r="F7" s="6" t="n">
        <v>19097.0</v>
      </c>
      <c r="G7" s="5" t="n">
        <f si="1" t="shared"/>
        <v>17996.0</v>
      </c>
      <c r="H7" s="5" t="n">
        <v>342.0</v>
      </c>
      <c r="I7" s="6" t="n">
        <v>17654.0</v>
      </c>
      <c r="J7" s="7" t="n">
        <f si="2" t="shared"/>
        <v>8.018448544120925</v>
      </c>
      <c r="K7" s="7" t="n">
        <f si="2" t="shared"/>
        <v>0.0</v>
      </c>
      <c r="L7" s="7" t="n">
        <f si="2" t="shared"/>
        <v>8.173784977908682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2271.0</v>
      </c>
      <c r="E8" s="5" t="n">
        <v>0.0</v>
      </c>
      <c r="F8" s="6" t="n">
        <v>2271.0</v>
      </c>
      <c r="G8" s="5" t="n">
        <f si="1" t="shared"/>
        <v>2091.0</v>
      </c>
      <c r="H8" s="5" t="n">
        <v>2.0</v>
      </c>
      <c r="I8" s="6" t="n">
        <v>2089.0</v>
      </c>
      <c r="J8" s="7" t="n">
        <f si="2" t="shared"/>
        <v>8.608321377331428</v>
      </c>
      <c r="K8" s="7" t="n">
        <f si="2" t="shared"/>
        <v>-100.0</v>
      </c>
      <c r="L8" s="7" t="n">
        <f si="2" t="shared"/>
        <v>8.712302537099092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1052.0</v>
      </c>
      <c r="E9" s="5" t="n">
        <v>6.0</v>
      </c>
      <c r="F9" s="6" t="n">
        <v>1046.0</v>
      </c>
      <c r="G9" s="5" t="n">
        <f si="1" t="shared"/>
        <v>1129.0</v>
      </c>
      <c r="H9" s="5" t="n">
        <v>5.0</v>
      </c>
      <c r="I9" s="6" t="n">
        <v>1124.0</v>
      </c>
      <c r="J9" s="7" t="n">
        <f si="2" t="shared"/>
        <v>-6.820194862710361</v>
      </c>
      <c r="K9" s="7" t="n">
        <f si="2" t="shared"/>
        <v>19.999999999999996</v>
      </c>
      <c r="L9" s="7" t="n">
        <f si="2" t="shared"/>
        <v>-6.939501779359436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24700.0</v>
      </c>
      <c r="E10" s="5" t="n">
        <v>44.0</v>
      </c>
      <c r="F10" s="6" t="n">
        <v>24656.0</v>
      </c>
      <c r="G10" s="5" t="n">
        <f si="1" t="shared"/>
        <v>21432.0</v>
      </c>
      <c r="H10" s="5" t="n">
        <v>55.0</v>
      </c>
      <c r="I10" s="6" t="n">
        <v>21377.0</v>
      </c>
      <c r="J10" s="7" t="n">
        <f si="2" t="shared"/>
        <v>15.248226950354615</v>
      </c>
      <c r="K10" s="7" t="n">
        <f si="2" t="shared"/>
        <v>-19.999999999999996</v>
      </c>
      <c r="L10" s="7" t="n">
        <f si="2" t="shared"/>
        <v>15.338915657014551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18965.0</v>
      </c>
      <c r="E11" s="5" t="n">
        <v>28.0</v>
      </c>
      <c r="F11" s="6" t="n">
        <v>18937.0</v>
      </c>
      <c r="G11" s="5" t="n">
        <f si="1" t="shared"/>
        <v>19338.0</v>
      </c>
      <c r="H11" s="5" t="n">
        <v>21.0</v>
      </c>
      <c r="I11" s="6" t="n">
        <v>19317.0</v>
      </c>
      <c r="J11" s="7" t="n">
        <f si="2" t="shared"/>
        <v>-1.9288447616092719</v>
      </c>
      <c r="K11" s="7" t="n">
        <f si="2" t="shared"/>
        <v>33.33333333333333</v>
      </c>
      <c r="L11" s="7" t="n">
        <f si="2" t="shared"/>
        <v>-1.9671791686079576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12457.0</v>
      </c>
      <c r="E12" s="5" t="n">
        <v>36.0</v>
      </c>
      <c r="F12" s="6" t="n">
        <v>12421.0</v>
      </c>
      <c r="G12" s="5" t="n">
        <f si="1" t="shared"/>
        <v>14126.0</v>
      </c>
      <c r="H12" s="5" t="n">
        <v>43.0</v>
      </c>
      <c r="I12" s="6" t="n">
        <v>14083.0</v>
      </c>
      <c r="J12" s="7" t="n">
        <f si="2" t="shared"/>
        <v>-11.815092736797395</v>
      </c>
      <c r="K12" s="7" t="n">
        <f si="2" t="shared"/>
        <v>-16.279069767441857</v>
      </c>
      <c r="L12" s="7" t="n">
        <f si="2" t="shared"/>
        <v>-11.801462756514947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8363.0</v>
      </c>
      <c r="E13" s="5" t="n">
        <v>193.0</v>
      </c>
      <c r="F13" s="6" t="n">
        <v>8170.0</v>
      </c>
      <c r="G13" s="5" t="n">
        <f si="1" t="shared"/>
        <v>7665.0</v>
      </c>
      <c r="H13" s="5" t="n">
        <v>179.0</v>
      </c>
      <c r="I13" s="6" t="n">
        <v>7486.0</v>
      </c>
      <c r="J13" s="7" t="n">
        <f si="2" t="shared"/>
        <v>9.106327462491848</v>
      </c>
      <c r="K13" s="7" t="n">
        <f si="2" t="shared"/>
        <v>7.8212290502793325</v>
      </c>
      <c r="L13" s="7" t="n">
        <f si="2" t="shared"/>
        <v>9.137055837563457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7091.0</v>
      </c>
      <c r="E14" s="5" t="n">
        <v>66.0</v>
      </c>
      <c r="F14" s="6" t="n">
        <v>7025.0</v>
      </c>
      <c r="G14" s="5" t="n">
        <f si="1" t="shared"/>
        <v>7776.0</v>
      </c>
      <c r="H14" s="5" t="n">
        <v>100.0</v>
      </c>
      <c r="I14" s="6" t="n">
        <v>7676.0</v>
      </c>
      <c r="J14" s="7" t="n">
        <f si="2" t="shared"/>
        <v>-8.809156378600825</v>
      </c>
      <c r="K14" s="7" t="n">
        <f si="2" t="shared"/>
        <v>-34.0</v>
      </c>
      <c r="L14" s="7" t="n">
        <f si="2" t="shared"/>
        <v>-8.480979676915057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7876.0</v>
      </c>
      <c r="E15" s="5" t="n">
        <v>300.0</v>
      </c>
      <c r="F15" s="6" t="n">
        <v>7576.0</v>
      </c>
      <c r="G15" s="5" t="n">
        <f si="1" t="shared"/>
        <v>7952.0</v>
      </c>
      <c r="H15" s="5" t="n">
        <v>221.0</v>
      </c>
      <c r="I15" s="6" t="n">
        <v>7731.0</v>
      </c>
      <c r="J15" s="7" t="n">
        <f si="2" t="shared"/>
        <v>-0.9557344064386353</v>
      </c>
      <c r="K15" s="7" t="n">
        <f si="2" t="shared"/>
        <v>35.74660633484164</v>
      </c>
      <c r="L15" s="7" t="n">
        <f si="2" t="shared"/>
        <v>-2.0049152761609124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570.0</v>
      </c>
      <c r="E16" s="5" t="n">
        <f si="3" t="shared"/>
        <v>70.0</v>
      </c>
      <c r="F16" s="5" t="n">
        <f si="3" t="shared"/>
        <v>500.0</v>
      </c>
      <c r="G16" s="5" t="n">
        <f si="3" t="shared"/>
        <v>802.0</v>
      </c>
      <c r="H16" s="5" t="n">
        <f si="3" t="shared"/>
        <v>120.0</v>
      </c>
      <c r="I16" s="5" t="n">
        <f si="3" t="shared"/>
        <v>682.0</v>
      </c>
      <c r="J16" s="7" t="n">
        <f si="2" t="shared"/>
        <v>-28.927680798004985</v>
      </c>
      <c r="K16" s="7" t="n">
        <f si="2" t="shared"/>
        <v>-41.666666666666664</v>
      </c>
      <c r="L16" s="7" t="n">
        <f si="2" t="shared"/>
        <v>-26.68621700879765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80022.0</v>
      </c>
      <c r="E17" s="5" t="n">
        <v>737.0</v>
      </c>
      <c r="F17" s="6" t="n">
        <v>79285.0</v>
      </c>
      <c r="G17" s="5" t="n">
        <f si="1" t="shared"/>
        <v>79091.0</v>
      </c>
      <c r="H17" s="5" t="n">
        <v>739.0</v>
      </c>
      <c r="I17" s="6" t="n">
        <v>78352.0</v>
      </c>
      <c r="J17" s="7" t="n">
        <f si="2" t="shared"/>
        <v>1.1771250837642633</v>
      </c>
      <c r="K17" s="7" t="n">
        <f si="2" t="shared"/>
        <v>-0.27063599458727605</v>
      </c>
      <c r="L17" s="7" t="n">
        <f si="2" t="shared"/>
        <v>1.1907800694302528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1113.0</v>
      </c>
      <c r="E18" s="5" t="n">
        <f si="4" t="shared"/>
        <v>6.0</v>
      </c>
      <c r="F18" s="5" t="n">
        <f si="4" t="shared"/>
        <v>1107.0</v>
      </c>
      <c r="G18" s="5" t="n">
        <f si="4" t="shared"/>
        <v>1305.0</v>
      </c>
      <c r="H18" s="5" t="n">
        <f si="4" t="shared"/>
        <v>4.0</v>
      </c>
      <c r="I18" s="5" t="n">
        <f si="4" t="shared"/>
        <v>1301.0</v>
      </c>
      <c r="J18" s="7" t="n">
        <f si="2" t="shared"/>
        <v>-14.71264367816092</v>
      </c>
      <c r="K18" s="7" t="n">
        <f si="2" t="shared"/>
        <v>50.0</v>
      </c>
      <c r="L18" s="7" t="n">
        <f si="2" t="shared"/>
        <v>-14.91160645657187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489992.0</v>
      </c>
      <c r="E19" s="5" t="n">
        <v>254339.0</v>
      </c>
      <c r="F19" s="6" t="n">
        <v>235653.0</v>
      </c>
      <c r="G19" s="5" t="n">
        <f si="1" t="shared"/>
        <v>402802.0</v>
      </c>
      <c r="H19" s="5" t="n">
        <v>171190.0</v>
      </c>
      <c r="I19" s="6" t="n">
        <v>231612.0</v>
      </c>
      <c r="J19" s="7" t="n">
        <f si="2" t="shared"/>
        <v>21.645870675915212</v>
      </c>
      <c r="K19" s="7" t="n">
        <f si="2" t="shared"/>
        <v>48.571178223027054</v>
      </c>
      <c r="L19" s="7" t="n">
        <f si="2" t="shared"/>
        <v>1.7447282524221563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4446.0</v>
      </c>
      <c r="E20" s="5" t="n">
        <v>33.0</v>
      </c>
      <c r="F20" s="6" t="n">
        <v>4413.0</v>
      </c>
      <c r="G20" s="5" t="n">
        <f si="1" t="shared"/>
        <v>4100.0</v>
      </c>
      <c r="H20" s="5" t="n">
        <v>40.0</v>
      </c>
      <c r="I20" s="6" t="n">
        <v>4060.0</v>
      </c>
      <c r="J20" s="7" t="n">
        <f si="2" t="shared"/>
        <v>8.43902439024391</v>
      </c>
      <c r="K20" s="7" t="n">
        <f si="2" t="shared"/>
        <v>-17.500000000000004</v>
      </c>
      <c r="L20" s="7" t="n">
        <f si="2" t="shared"/>
        <v>8.69458128078817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28502.0</v>
      </c>
      <c r="E21" s="5" t="n">
        <v>283.0</v>
      </c>
      <c r="F21" s="6" t="n">
        <v>28219.0</v>
      </c>
      <c r="G21" s="5" t="n">
        <f si="1" t="shared"/>
        <v>27735.0</v>
      </c>
      <c r="H21" s="5" t="n">
        <v>257.0</v>
      </c>
      <c r="I21" s="6" t="n">
        <v>27478.0</v>
      </c>
      <c r="J21" s="7" t="n">
        <f si="2" t="shared"/>
        <v>2.7654588065621155</v>
      </c>
      <c r="K21" s="7" t="n">
        <f si="2" t="shared"/>
        <v>10.116731517509736</v>
      </c>
      <c r="L21" s="7" t="n">
        <f si="2" t="shared"/>
        <v>2.6967028167989016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220.0</v>
      </c>
      <c r="E22" s="5" t="n">
        <v>0.0</v>
      </c>
      <c r="F22" s="6" t="n">
        <v>220.0</v>
      </c>
      <c r="G22" s="5" t="n">
        <f si="1" t="shared"/>
        <v>132.0</v>
      </c>
      <c r="H22" s="5" t="n">
        <v>1.0</v>
      </c>
      <c r="I22" s="6" t="n">
        <v>131.0</v>
      </c>
      <c r="J22" s="7" t="n">
        <f si="2" t="shared"/>
        <v>66.66666666666667</v>
      </c>
      <c r="K22" s="7" t="n">
        <f si="2" t="shared"/>
        <v>-100.0</v>
      </c>
      <c r="L22" s="7" t="n">
        <f si="2" t="shared"/>
        <v>67.93893129770991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242.0</v>
      </c>
      <c r="E23" s="5" t="n">
        <v>13.0</v>
      </c>
      <c r="F23" s="6" t="n">
        <v>229.0</v>
      </c>
      <c r="G23" s="5" t="n">
        <f si="1" t="shared"/>
        <v>233.0</v>
      </c>
      <c r="H23" s="5" t="n">
        <v>10.0</v>
      </c>
      <c r="I23" s="6" t="n">
        <v>223.0</v>
      </c>
      <c r="J23" s="7" t="n">
        <f si="2" t="shared"/>
        <v>3.862660944205998</v>
      </c>
      <c r="K23" s="7" t="n">
        <f si="2" t="shared"/>
        <v>30.000000000000004</v>
      </c>
      <c r="L23" s="7" t="n">
        <f si="2" t="shared"/>
        <v>2.6905829596412634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103.0</v>
      </c>
      <c r="E24" s="5" t="n">
        <v>6.0</v>
      </c>
      <c r="F24" s="6" t="n">
        <v>97.0</v>
      </c>
      <c r="G24" s="5" t="n">
        <f si="1" t="shared"/>
        <v>63.0</v>
      </c>
      <c r="H24" s="5" t="n">
        <v>4.0</v>
      </c>
      <c r="I24" s="6" t="n">
        <v>59.0</v>
      </c>
      <c r="J24" s="7" t="n">
        <f si="2" t="shared"/>
        <v>63.49206349206349</v>
      </c>
      <c r="K24" s="7" t="n">
        <f si="2" t="shared"/>
        <v>50.0</v>
      </c>
      <c r="L24" s="7" t="n">
        <f si="2" t="shared"/>
        <v>64.40677966101696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819.0</v>
      </c>
      <c r="E25" s="5" t="n">
        <f si="5" t="shared"/>
        <v>12.0</v>
      </c>
      <c r="F25" s="5" t="n">
        <f si="5" t="shared"/>
        <v>807.0</v>
      </c>
      <c r="G25" s="5" t="n">
        <f si="5" t="shared"/>
        <v>768.0</v>
      </c>
      <c r="H25" s="5" t="n">
        <f si="5" t="shared"/>
        <v>21.0</v>
      </c>
      <c r="I25" s="5" t="n">
        <f si="5" t="shared"/>
        <v>747.0</v>
      </c>
      <c r="J25" s="7" t="n">
        <f si="2" t="shared"/>
        <v>6.640625</v>
      </c>
      <c r="K25" s="7" t="n">
        <f si="2" t="shared"/>
        <v>-42.85714285714286</v>
      </c>
      <c r="L25" s="7" t="n">
        <f si="2" t="shared"/>
        <v>8.032128514056236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34332.0</v>
      </c>
      <c r="E26" s="5" t="n">
        <v>347.0</v>
      </c>
      <c r="F26" s="6" t="n">
        <v>33985.0</v>
      </c>
      <c r="G26" s="5" t="n">
        <f si="1" t="shared"/>
        <v>33031.0</v>
      </c>
      <c r="H26" s="5" t="n">
        <v>333.0</v>
      </c>
      <c r="I26" s="6" t="n">
        <v>32698.0</v>
      </c>
      <c r="J26" s="7" t="n">
        <f si="2" t="shared"/>
        <v>3.9387242287548085</v>
      </c>
      <c r="K26" s="7" t="n">
        <f si="2" t="shared"/>
        <v>4.204204204204198</v>
      </c>
      <c r="L26" s="7" t="n">
        <f si="2" t="shared"/>
        <v>3.936020551715691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414.0</v>
      </c>
      <c r="E27" s="5" t="n">
        <v>0.0</v>
      </c>
      <c r="F27" s="6" t="n">
        <v>414.0</v>
      </c>
      <c r="G27" s="5" t="n">
        <f si="1" t="shared"/>
        <v>341.0</v>
      </c>
      <c r="H27" s="5" t="n">
        <v>1.0</v>
      </c>
      <c r="I27" s="6" t="n">
        <v>340.0</v>
      </c>
      <c r="J27" s="7" t="n">
        <f si="2" t="shared"/>
        <v>21.407624633431087</v>
      </c>
      <c r="K27" s="7" t="n">
        <f si="2" t="shared"/>
        <v>-100.0</v>
      </c>
      <c r="L27" s="7" t="n">
        <f si="2" t="shared"/>
        <v>21.76470588235293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2321.0</v>
      </c>
      <c r="E28" s="5" t="n">
        <v>3.0</v>
      </c>
      <c r="F28" s="6" t="n">
        <v>2318.0</v>
      </c>
      <c r="G28" s="5" t="n">
        <f si="1" t="shared"/>
        <v>2142.0</v>
      </c>
      <c r="H28" s="5" t="n">
        <v>7.0</v>
      </c>
      <c r="I28" s="6" t="n">
        <v>2135.0</v>
      </c>
      <c r="J28" s="7" t="n">
        <f si="2" t="shared"/>
        <v>8.356676003734819</v>
      </c>
      <c r="K28" s="7" t="n">
        <f si="2" t="shared"/>
        <v>-57.14285714285714</v>
      </c>
      <c r="L28" s="7" t="n">
        <f si="2" t="shared"/>
        <v>8.571428571428562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3592.0</v>
      </c>
      <c r="E29" s="5" t="n">
        <v>7.0</v>
      </c>
      <c r="F29" s="6" t="n">
        <v>3585.0</v>
      </c>
      <c r="G29" s="5" t="n">
        <f si="1" t="shared"/>
        <v>3250.0</v>
      </c>
      <c r="H29" s="5" t="n">
        <v>11.0</v>
      </c>
      <c r="I29" s="6" t="n">
        <v>3239.0</v>
      </c>
      <c r="J29" s="7" t="n">
        <f si="2" t="shared"/>
        <v>10.523076923076925</v>
      </c>
      <c r="K29" s="7" t="n">
        <f si="2" t="shared"/>
        <v>-36.36363636363637</v>
      </c>
      <c r="L29" s="7" t="n">
        <f si="2" t="shared"/>
        <v>10.682309354739129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1040.0</v>
      </c>
      <c r="E30" s="5" t="n">
        <v>1.0</v>
      </c>
      <c r="F30" s="6" t="n">
        <v>1039.0</v>
      </c>
      <c r="G30" s="5" t="n">
        <f si="1" t="shared"/>
        <v>859.0</v>
      </c>
      <c r="H30" s="5" t="n">
        <v>1.0</v>
      </c>
      <c r="I30" s="6" t="n">
        <v>858.0</v>
      </c>
      <c r="J30" s="7" t="n">
        <f si="2" t="shared"/>
        <v>21.0710128055879</v>
      </c>
      <c r="K30" s="7" t="n">
        <f si="2" t="shared"/>
        <v>0.0</v>
      </c>
      <c r="L30" s="7" t="n">
        <f si="2" t="shared"/>
        <v>21.095571095571096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1170.0</v>
      </c>
      <c r="E31" s="5" t="n">
        <v>6.0</v>
      </c>
      <c r="F31" s="6" t="n">
        <v>1164.0</v>
      </c>
      <c r="G31" s="5" t="n">
        <f si="1" t="shared"/>
        <v>1082.0</v>
      </c>
      <c r="H31" s="5" t="n">
        <v>0.0</v>
      </c>
      <c r="I31" s="6" t="n">
        <v>1082.0</v>
      </c>
      <c r="J31" s="7" t="n">
        <f si="2" t="shared"/>
        <v>8.13308687615526</v>
      </c>
      <c r="K31" s="7" t="str">
        <f si="2" t="shared"/>
        <v>-</v>
      </c>
      <c r="L31" s="7" t="n">
        <f si="2" t="shared"/>
        <v>7.578558225508325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585.0</v>
      </c>
      <c r="E32" s="5" t="n">
        <v>2.0</v>
      </c>
      <c r="F32" s="6" t="n">
        <v>583.0</v>
      </c>
      <c r="G32" s="5" t="n">
        <f si="1" t="shared"/>
        <v>462.0</v>
      </c>
      <c r="H32" s="5" t="n">
        <v>2.0</v>
      </c>
      <c r="I32" s="6" t="n">
        <v>460.0</v>
      </c>
      <c r="J32" s="7" t="n">
        <f si="2" t="shared"/>
        <v>26.623376623376615</v>
      </c>
      <c r="K32" s="7" t="n">
        <f si="2" t="shared"/>
        <v>0.0</v>
      </c>
      <c r="L32" s="7" t="n">
        <f si="2" t="shared"/>
        <v>26.7391304347826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494.0</v>
      </c>
      <c r="E33" s="5" t="n">
        <v>5.0</v>
      </c>
      <c r="F33" s="6" t="n">
        <v>489.0</v>
      </c>
      <c r="G33" s="5" t="n">
        <f si="1" t="shared"/>
        <v>526.0</v>
      </c>
      <c r="H33" s="5" t="n">
        <v>0.0</v>
      </c>
      <c r="I33" s="6" t="n">
        <v>526.0</v>
      </c>
      <c r="J33" s="7" t="n">
        <f si="2" t="shared"/>
        <v>-6.083650190114065</v>
      </c>
      <c r="K33" s="7" t="str">
        <f si="2" t="shared"/>
        <v>-</v>
      </c>
      <c r="L33" s="7" t="n">
        <f si="2" t="shared"/>
        <v>-7.034220532319391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2949.0</v>
      </c>
      <c r="E34" s="5" t="n">
        <v>4.0</v>
      </c>
      <c r="F34" s="6" t="n">
        <v>2945.0</v>
      </c>
      <c r="G34" s="5" t="n">
        <f si="1" t="shared"/>
        <v>2993.0</v>
      </c>
      <c r="H34" s="5" t="n">
        <v>10.0</v>
      </c>
      <c r="I34" s="6" t="n">
        <v>2983.0</v>
      </c>
      <c r="J34" s="7" t="n">
        <f si="2" t="shared"/>
        <v>-1.4700968927497504</v>
      </c>
      <c r="K34" s="7" t="n">
        <f si="2" t="shared"/>
        <v>-60.0</v>
      </c>
      <c r="L34" s="7" t="n">
        <f si="2" t="shared"/>
        <v>-1.273885350318471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406.0</v>
      </c>
      <c r="E35" s="5" t="n">
        <v>1.0</v>
      </c>
      <c r="F35" s="6" t="n">
        <v>405.0</v>
      </c>
      <c r="G35" s="5" t="n">
        <f si="1" t="shared"/>
        <v>434.0</v>
      </c>
      <c r="H35" s="5" t="n">
        <v>2.0</v>
      </c>
      <c r="I35" s="6" t="n">
        <v>432.0</v>
      </c>
      <c r="J35" s="7" t="n">
        <f si="2" t="shared"/>
        <v>-6.451612903225811</v>
      </c>
      <c r="K35" s="7" t="n">
        <f si="2" t="shared"/>
        <v>-50.0</v>
      </c>
      <c r="L35" s="7" t="n">
        <f si="2" t="shared"/>
        <v>-6.25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109.0</v>
      </c>
      <c r="E36" s="5" t="n">
        <v>0.0</v>
      </c>
      <c r="F36" s="6" t="n">
        <v>109.0</v>
      </c>
      <c r="G36" s="5" t="n">
        <f si="1" t="shared"/>
        <v>101.0</v>
      </c>
      <c r="H36" s="5" t="n">
        <v>0.0</v>
      </c>
      <c r="I36" s="6" t="n">
        <v>101.0</v>
      </c>
      <c r="J36" s="7" t="n">
        <f si="2" t="shared"/>
        <v>7.920792079207928</v>
      </c>
      <c r="K36" s="7" t="str">
        <f si="2" t="shared"/>
        <v>-</v>
      </c>
      <c r="L36" s="7" t="n">
        <f si="2" t="shared"/>
        <v>7.920792079207928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607.0</v>
      </c>
      <c r="E37" s="5" t="n">
        <v>2.0</v>
      </c>
      <c r="F37" s="6" t="n">
        <v>605.0</v>
      </c>
      <c r="G37" s="5" t="n">
        <f si="1" t="shared"/>
        <v>521.0</v>
      </c>
      <c r="H37" s="5" t="n">
        <v>1.0</v>
      </c>
      <c r="I37" s="6" t="n">
        <v>520.0</v>
      </c>
      <c r="J37" s="7" t="n">
        <f si="2" t="shared"/>
        <v>16.5067178502879</v>
      </c>
      <c r="K37" s="7" t="n">
        <f si="2" t="shared"/>
        <v>100.0</v>
      </c>
      <c r="L37" s="7" t="n">
        <f si="2" t="shared"/>
        <v>16.346153846153854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478.0</v>
      </c>
      <c r="E38" s="5" t="n">
        <v>0.0</v>
      </c>
      <c r="F38" s="6" t="n">
        <v>478.0</v>
      </c>
      <c r="G38" s="5" t="n">
        <f si="1" t="shared"/>
        <v>503.0</v>
      </c>
      <c r="H38" s="5" t="n">
        <v>0.0</v>
      </c>
      <c r="I38" s="6" t="n">
        <v>503.0</v>
      </c>
      <c r="J38" s="7" t="n">
        <f si="2" t="shared"/>
        <v>-4.970178926441349</v>
      </c>
      <c r="K38" s="7" t="str">
        <f si="2" t="shared"/>
        <v>-</v>
      </c>
      <c r="L38" s="7" t="n">
        <f si="2" t="shared"/>
        <v>-4.970178926441349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2602.0</v>
      </c>
      <c r="E39" s="5" t="n">
        <f si="6" t="shared"/>
        <v>0.0</v>
      </c>
      <c r="F39" s="5" t="n">
        <f si="6" t="shared"/>
        <v>2602.0</v>
      </c>
      <c r="G39" s="5" t="n">
        <f si="6" t="shared"/>
        <v>2276.0</v>
      </c>
      <c r="H39" s="5" t="n">
        <f si="6" t="shared"/>
        <v>2.0</v>
      </c>
      <c r="I39" s="5" t="n">
        <f si="6" t="shared"/>
        <v>2274.0</v>
      </c>
      <c r="J39" s="7" t="n">
        <f si="2" t="shared"/>
        <v>14.323374340949035</v>
      </c>
      <c r="K39" s="7" t="n">
        <f si="2" t="shared"/>
        <v>-100.0</v>
      </c>
      <c r="L39" s="7" t="n">
        <f si="2" t="shared"/>
        <v>14.423922603342131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16767.0</v>
      </c>
      <c r="E40" s="5" t="n">
        <v>31.0</v>
      </c>
      <c r="F40" s="6" t="n">
        <v>16736.0</v>
      </c>
      <c r="G40" s="5" t="n">
        <f si="1" t="shared"/>
        <v>15490.0</v>
      </c>
      <c r="H40" s="5" t="n">
        <v>37.0</v>
      </c>
      <c r="I40" s="6" t="n">
        <v>15453.0</v>
      </c>
      <c r="J40" s="7" t="n">
        <f si="2" t="shared"/>
        <v>8.244028405422842</v>
      </c>
      <c r="K40" s="7" t="n">
        <f si="2" t="shared"/>
        <v>-16.216216216216218</v>
      </c>
      <c r="L40" s="7" t="n">
        <f si="2" t="shared"/>
        <v>8.302594965378884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4998.0</v>
      </c>
      <c r="E41" s="5" t="n">
        <v>33.0</v>
      </c>
      <c r="F41" s="6" t="n">
        <v>4965.0</v>
      </c>
      <c r="G41" s="5" t="n">
        <f si="1" t="shared"/>
        <v>4688.0</v>
      </c>
      <c r="H41" s="5" t="n">
        <v>34.0</v>
      </c>
      <c r="I41" s="6" t="n">
        <v>4654.0</v>
      </c>
      <c r="J41" s="7" t="n">
        <f si="2" t="shared"/>
        <v>6.6126279863481185</v>
      </c>
      <c r="K41" s="7" t="n">
        <f si="2" t="shared"/>
        <v>-2.941176470588236</v>
      </c>
      <c r="L41" s="7" t="n">
        <f si="2" t="shared"/>
        <v>6.682423721529873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806.0</v>
      </c>
      <c r="E42" s="5" t="n">
        <v>0.0</v>
      </c>
      <c r="F42" s="6" t="n">
        <v>806.0</v>
      </c>
      <c r="G42" s="5" t="n">
        <f si="1" t="shared"/>
        <v>763.0</v>
      </c>
      <c r="H42" s="5" t="n">
        <v>4.0</v>
      </c>
      <c r="I42" s="6" t="n">
        <v>759.0</v>
      </c>
      <c r="J42" s="7" t="n">
        <f si="2" t="shared"/>
        <v>5.6356487549148016</v>
      </c>
      <c r="K42" s="7" t="n">
        <f si="2" t="shared"/>
        <v>-100.0</v>
      </c>
      <c r="L42" s="7" t="n">
        <f si="2" t="shared"/>
        <v>6.192358366271411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133.0</v>
      </c>
      <c r="E43" s="5" t="n">
        <f si="7" t="shared"/>
        <v>1.0</v>
      </c>
      <c r="F43" s="5" t="n">
        <f si="7" t="shared"/>
        <v>132.0</v>
      </c>
      <c r="G43" s="5" t="n">
        <f si="7" t="shared"/>
        <v>95.0</v>
      </c>
      <c r="H43" s="5" t="n">
        <f si="7" t="shared"/>
        <v>0.0</v>
      </c>
      <c r="I43" s="5" t="n">
        <f si="7" t="shared"/>
        <v>95.0</v>
      </c>
      <c r="J43" s="7" t="n">
        <f si="2" t="shared"/>
        <v>39.99999999999999</v>
      </c>
      <c r="K43" s="7" t="str">
        <f si="2" t="shared"/>
        <v>-</v>
      </c>
      <c r="L43" s="7" t="n">
        <f si="2" t="shared"/>
        <v>38.947368421052644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5937.0</v>
      </c>
      <c r="E44" s="5" t="n">
        <v>34.0</v>
      </c>
      <c r="F44" s="6" t="n">
        <v>5903.0</v>
      </c>
      <c r="G44" s="5" t="n">
        <f si="1" t="shared"/>
        <v>5546.0</v>
      </c>
      <c r="H44" s="5" t="n">
        <v>38.0</v>
      </c>
      <c r="I44" s="6" t="n">
        <v>5508.0</v>
      </c>
      <c r="J44" s="7" t="n">
        <f si="2" t="shared"/>
        <v>7.0501262170934</v>
      </c>
      <c r="K44" s="7" t="n">
        <f si="2" t="shared"/>
        <v>-10.526315789473683</v>
      </c>
      <c r="L44" s="7" t="n">
        <f si="2" t="shared"/>
        <v>7.171387073347857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274.0</v>
      </c>
      <c r="E45" s="5" t="n">
        <v>10.0</v>
      </c>
      <c r="F45" s="6" t="n">
        <v>264.0</v>
      </c>
      <c r="G45" s="5" t="n">
        <f si="1" t="shared"/>
        <v>297.0</v>
      </c>
      <c r="H45" s="5" t="n">
        <v>10.0</v>
      </c>
      <c r="I45" s="6" t="n">
        <v>287.0</v>
      </c>
      <c r="J45" s="7" t="n">
        <f si="2" t="shared"/>
        <v>-7.744107744107742</v>
      </c>
      <c r="K45" s="7" t="n">
        <f si="2" t="shared"/>
        <v>0.0</v>
      </c>
      <c r="L45" s="7" t="n">
        <f si="2" t="shared"/>
        <v>-8.013937282229966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608.0</v>
      </c>
      <c r="E46" s="5" t="n">
        <f si="8" t="shared"/>
        <v>2.0</v>
      </c>
      <c r="F46" s="5" t="n">
        <f si="8" t="shared"/>
        <v>606.0</v>
      </c>
      <c r="G46" s="5" t="n">
        <f si="8" t="shared"/>
        <v>408.0</v>
      </c>
      <c r="H46" s="5" t="n">
        <f si="8" t="shared"/>
        <v>3.0</v>
      </c>
      <c r="I46" s="5" t="n">
        <f si="8" t="shared"/>
        <v>405.0</v>
      </c>
      <c r="J46" s="7" t="n">
        <f si="2" t="shared"/>
        <v>49.01960784313726</v>
      </c>
      <c r="K46" s="7" t="n">
        <f si="2" t="shared"/>
        <v>-33.333333333333336</v>
      </c>
      <c r="L46" s="7" t="n">
        <f si="2" t="shared"/>
        <v>49.629629629629626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882.0</v>
      </c>
      <c r="E47" s="5" t="n">
        <v>12.0</v>
      </c>
      <c r="F47" s="6" t="n">
        <v>870.0</v>
      </c>
      <c r="G47" s="5" t="n">
        <f si="1" t="shared"/>
        <v>705.0</v>
      </c>
      <c r="H47" s="5" t="n">
        <v>13.0</v>
      </c>
      <c r="I47" s="6" t="n">
        <v>692.0</v>
      </c>
      <c r="J47" s="7" t="n">
        <f si="2" t="shared"/>
        <v>25.106382978723406</v>
      </c>
      <c r="K47" s="7" t="n">
        <f si="2" t="shared"/>
        <v>-7.692307692307687</v>
      </c>
      <c r="L47" s="7" t="n">
        <f si="2" t="shared"/>
        <v>25.722543352601157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2991.0</v>
      </c>
      <c r="E48" s="5" t="n">
        <v>64.0</v>
      </c>
      <c r="F48" s="12" t="n">
        <v>2927.0</v>
      </c>
      <c r="G48" s="5" t="n">
        <f si="1" t="shared"/>
        <v>3420.0</v>
      </c>
      <c r="H48" s="13" t="n">
        <v>82.0</v>
      </c>
      <c r="I48" s="12" t="n">
        <v>3338.0</v>
      </c>
      <c r="J48" s="14" t="n">
        <f si="2" t="shared"/>
        <v>-12.543859649122801</v>
      </c>
      <c r="K48" s="14" t="n">
        <f si="2" t="shared"/>
        <v>-21.95121951219512</v>
      </c>
      <c r="L48" s="14" t="n">
        <f si="2" t="shared"/>
        <v>-12.312762133013777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550901.0</v>
      </c>
      <c r="E49" s="5" t="n">
        <f ref="E49:I49" si="9" t="shared">E19+E26+E40+E44+E47+E48</f>
        <v>254827.0</v>
      </c>
      <c r="F49" s="5" t="n">
        <f si="9" t="shared"/>
        <v>296074.0</v>
      </c>
      <c r="G49" s="5" t="n">
        <f si="9" t="shared"/>
        <v>460994.0</v>
      </c>
      <c r="H49" s="5" t="n">
        <f si="9" t="shared"/>
        <v>171693.0</v>
      </c>
      <c r="I49" s="5" t="n">
        <f si="9" t="shared"/>
        <v>289301.0</v>
      </c>
      <c r="J49" s="7" t="n">
        <f si="2" t="shared"/>
        <v>19.502856870154496</v>
      </c>
      <c r="K49" s="7" t="n">
        <f si="2" t="shared"/>
        <v>48.420145259270896</v>
      </c>
      <c r="L49" s="7" t="n">
        <f si="2" t="shared"/>
        <v>2.3411602448660807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