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<sst xmlns="http://schemas.openxmlformats.org/spreadsheetml/2006/main" count="113" uniqueCount="62">
  <si>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</si>
  <si>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</si>
  <si>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</si>
  <si>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</si>
  <si>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</si>
  <si>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</si>
  <si>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</si>
  <si>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</si>
  <si>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</si>
  <si>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</si>
  <si>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</si>
  <si>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</si>
  <si>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</si>
  <si>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</si>
  <si>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</si>
  <si>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</si>
  <si>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</si>
  <si>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</si>
  <si>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</si>
  <si>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</si>
  <si>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</si>
  <si>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</si>
  <si>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</si>
  <si>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</si>
  <si>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</si>
  <si>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</si>
  <si>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</si>
  <si>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</si>
  <si>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</si>
  <si>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</si>
  <si>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</si>
  <si>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</si>
  <si>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</si>
  <si>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</si>
  <si>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</si>
  <si>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</si>
  <si>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</si>
  <si>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</si>
  <si>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</si>
  <si>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</si>
  <si>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</si>
  <si>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</si>
  <si>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</si>
  <si>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</si>
  <si>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</si>
  <si>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</si>
  <si>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</si>
  <si>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</si>
  <si>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</si>
  <si>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</si>
  <si>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</si>
  <si>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</si>
  <si>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</si>
  <si>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</si>
  <si>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</si>
  <si>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</si>
  <si>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</si>
  <si>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102年1月來臺旅客人次及成長率－按居住地分
Table 1-2 Visitor Arrivals by Residence,
January,2013</t>
  </si>
  <si>
    <t>102年1月 Jan.., 2013</t>
  </si>
  <si>
    <t>101年1月 Jan..,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</si>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</sst>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56650.0</v>
      </c>
      <c r="E4" s="5" t="n">
        <v>48812.0</v>
      </c>
      <c r="F4" s="6" t="n">
        <v>7838.0</v>
      </c>
      <c r="G4" s="5" t="n">
        <f>H4+I4</f>
        <v>64357.0</v>
      </c>
      <c r="H4" s="5" t="n">
        <v>56345.0</v>
      </c>
      <c r="I4" s="6" t="n">
        <v>8012.0</v>
      </c>
      <c r="J4" s="7" t="n">
        <f>IF(G4=0,"-",((D4/G4)-1)*100)</f>
        <v>-11.975387292757588</v>
      </c>
      <c r="K4" s="7" t="n">
        <f>IF(H4=0,"-",((E4/H4)-1)*100)</f>
        <v>-13.369420534208887</v>
      </c>
      <c r="L4" s="7" t="n">
        <f>IF(I4=0,"-",((F4/I4)-1)*100)</f>
        <v>-2.171742386420372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195388.0</v>
      </c>
      <c r="E5" s="5" t="n">
        <v>192772.0</v>
      </c>
      <c r="F5" s="6" t="n">
        <v>2616.0</v>
      </c>
      <c r="G5" s="5" t="n">
        <f ref="G5:G48" si="1" t="shared">H5+I5</f>
        <v>140432.0</v>
      </c>
      <c r="H5" s="5" t="n">
        <v>137374.0</v>
      </c>
      <c r="I5" s="6" t="n">
        <v>3058.0</v>
      </c>
      <c r="J5" s="7" t="n">
        <f ref="J5:L49" si="2" t="shared">IF(G5=0,"-",((D5/G5)-1)*100)</f>
        <v>39.13353081918651</v>
      </c>
      <c r="K5" s="7" t="n">
        <f si="2" t="shared"/>
        <v>40.32640819951374</v>
      </c>
      <c r="L5" s="7" t="n">
        <f si="2" t="shared"/>
        <v>-14.453891432308696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108872.0</v>
      </c>
      <c r="E6" s="5" t="n">
        <v>90.0</v>
      </c>
      <c r="F6" s="6" t="n">
        <v>108782.0</v>
      </c>
      <c r="G6" s="5" t="n">
        <f si="1" t="shared"/>
        <v>93578.0</v>
      </c>
      <c r="H6" s="5" t="n">
        <v>110.0</v>
      </c>
      <c r="I6" s="6" t="n">
        <v>93468.0</v>
      </c>
      <c r="J6" s="7" t="n">
        <f si="2" t="shared"/>
        <v>16.343585030669594</v>
      </c>
      <c r="K6" s="7" t="n">
        <f si="2" t="shared"/>
        <v>-18.181818181818176</v>
      </c>
      <c r="L6" s="7" t="n">
        <f si="2" t="shared"/>
        <v>16.38421705824453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31129.0</v>
      </c>
      <c r="E7" s="5" t="n">
        <v>245.0</v>
      </c>
      <c r="F7" s="6" t="n">
        <v>30884.0</v>
      </c>
      <c r="G7" s="5" t="n">
        <f si="1" t="shared"/>
        <v>25760.0</v>
      </c>
      <c r="H7" s="5" t="n">
        <v>316.0</v>
      </c>
      <c r="I7" s="6" t="n">
        <v>25444.0</v>
      </c>
      <c r="J7" s="7" t="n">
        <f si="2" t="shared"/>
        <v>20.842391304347817</v>
      </c>
      <c r="K7" s="7" t="n">
        <f si="2" t="shared"/>
        <v>-22.468354430379744</v>
      </c>
      <c r="L7" s="7" t="n">
        <f si="2" t="shared"/>
        <v>21.38028611853482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1710.0</v>
      </c>
      <c r="E8" s="5" t="n">
        <v>2.0</v>
      </c>
      <c r="F8" s="6" t="n">
        <v>1708.0</v>
      </c>
      <c r="G8" s="5" t="n">
        <f si="1" t="shared"/>
        <v>1445.0</v>
      </c>
      <c r="H8" s="5" t="n">
        <v>1.0</v>
      </c>
      <c r="I8" s="6" t="n">
        <v>1444.0</v>
      </c>
      <c r="J8" s="7" t="n">
        <f si="2" t="shared"/>
        <v>18.339100346020754</v>
      </c>
      <c r="K8" s="7" t="n">
        <f si="2" t="shared"/>
        <v>100.0</v>
      </c>
      <c r="L8" s="7" t="n">
        <f si="2" t="shared"/>
        <v>18.282548476454295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964.0</v>
      </c>
      <c r="E9" s="5" t="n">
        <v>7.0</v>
      </c>
      <c r="F9" s="6" t="n">
        <v>957.0</v>
      </c>
      <c r="G9" s="5" t="n">
        <f si="1" t="shared"/>
        <v>728.0</v>
      </c>
      <c r="H9" s="5" t="n">
        <v>7.0</v>
      </c>
      <c r="I9" s="6" t="n">
        <v>721.0</v>
      </c>
      <c r="J9" s="7" t="n">
        <f si="2" t="shared"/>
        <v>32.417582417582416</v>
      </c>
      <c r="K9" s="7" t="n">
        <f si="2" t="shared"/>
        <v>0.0</v>
      </c>
      <c r="L9" s="7" t="n">
        <f si="2" t="shared"/>
        <v>32.732316227461865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17032.0</v>
      </c>
      <c r="E10" s="5" t="n">
        <v>36.0</v>
      </c>
      <c r="F10" s="6" t="n">
        <v>16996.0</v>
      </c>
      <c r="G10" s="5" t="n">
        <f si="1" t="shared"/>
        <v>20638.0</v>
      </c>
      <c r="H10" s="5" t="n">
        <v>69.0</v>
      </c>
      <c r="I10" s="6" t="n">
        <v>20569.0</v>
      </c>
      <c r="J10" s="7" t="n">
        <f si="2" t="shared"/>
        <v>-17.47262331621281</v>
      </c>
      <c r="K10" s="7" t="n">
        <f si="2" t="shared"/>
        <v>-47.82608695652174</v>
      </c>
      <c r="L10" s="7" t="n">
        <f si="2" t="shared"/>
        <v>-17.370800719529388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20646.0</v>
      </c>
      <c r="E11" s="5" t="n">
        <v>26.0</v>
      </c>
      <c r="F11" s="6" t="n">
        <v>20620.0</v>
      </c>
      <c r="G11" s="5" t="n">
        <f si="1" t="shared"/>
        <v>15044.0</v>
      </c>
      <c r="H11" s="5" t="n">
        <v>47.0</v>
      </c>
      <c r="I11" s="6" t="n">
        <v>14997.0</v>
      </c>
      <c r="J11" s="7" t="n">
        <f si="2" t="shared"/>
        <v>37.23743685190109</v>
      </c>
      <c r="K11" s="7" t="n">
        <f si="2" t="shared"/>
        <v>-44.680851063829785</v>
      </c>
      <c r="L11" s="7" t="n">
        <f si="2" t="shared"/>
        <v>37.49416549976663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12367.0</v>
      </c>
      <c r="E12" s="5" t="n">
        <v>31.0</v>
      </c>
      <c r="F12" s="6" t="n">
        <v>12336.0</v>
      </c>
      <c r="G12" s="5" t="n">
        <f si="1" t="shared"/>
        <v>11634.0</v>
      </c>
      <c r="H12" s="5" t="n">
        <v>50.0</v>
      </c>
      <c r="I12" s="6" t="n">
        <v>11584.0</v>
      </c>
      <c r="J12" s="7" t="n">
        <f si="2" t="shared"/>
        <v>6.300498538765686</v>
      </c>
      <c r="K12" s="7" t="n">
        <f si="2" t="shared"/>
        <v>-38.0</v>
      </c>
      <c r="L12" s="7" t="n">
        <f si="2" t="shared"/>
        <v>6.491712707182318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8084.0</v>
      </c>
      <c r="E13" s="5" t="n">
        <v>212.0</v>
      </c>
      <c r="F13" s="6" t="n">
        <v>7872.0</v>
      </c>
      <c r="G13" s="5" t="n">
        <f si="1" t="shared"/>
        <v>7530.0</v>
      </c>
      <c r="H13" s="5" t="n">
        <v>248.0</v>
      </c>
      <c r="I13" s="6" t="n">
        <v>7282.0</v>
      </c>
      <c r="J13" s="7" t="n">
        <f si="2" t="shared"/>
        <v>7.357237715803455</v>
      </c>
      <c r="K13" s="7" t="n">
        <f si="2" t="shared"/>
        <v>-14.516129032258062</v>
      </c>
      <c r="L13" s="7" t="n">
        <f si="2" t="shared"/>
        <v>8.102169733589681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4615.0</v>
      </c>
      <c r="E14" s="5" t="n">
        <v>50.0</v>
      </c>
      <c r="F14" s="6" t="n">
        <v>4565.0</v>
      </c>
      <c r="G14" s="5" t="n">
        <f si="1" t="shared"/>
        <v>5407.0</v>
      </c>
      <c r="H14" s="5" t="n">
        <v>87.0</v>
      </c>
      <c r="I14" s="6" t="n">
        <v>5320.0</v>
      </c>
      <c r="J14" s="7" t="n">
        <f si="2" t="shared"/>
        <v>-14.647678934714259</v>
      </c>
      <c r="K14" s="7" t="n">
        <f si="2" t="shared"/>
        <v>-42.52873563218391</v>
      </c>
      <c r="L14" s="7" t="n">
        <f si="2" t="shared"/>
        <v>-14.191729323308266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5143.0</v>
      </c>
      <c r="E15" s="5" t="n">
        <v>88.0</v>
      </c>
      <c r="F15" s="6" t="n">
        <v>5055.0</v>
      </c>
      <c r="G15" s="5" t="n">
        <f si="1" t="shared"/>
        <v>5519.0</v>
      </c>
      <c r="H15" s="5" t="n">
        <v>167.0</v>
      </c>
      <c r="I15" s="6" t="n">
        <v>5352.0</v>
      </c>
      <c r="J15" s="7" t="n">
        <f si="2" t="shared"/>
        <v>-6.812828410944016</v>
      </c>
      <c r="K15" s="7" t="n">
        <f si="2" t="shared"/>
        <v>-47.30538922155688</v>
      </c>
      <c r="L15" s="7" t="n">
        <f si="2" t="shared"/>
        <v>-5.549327354260091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476.0</v>
      </c>
      <c r="E16" s="5" t="n">
        <f si="3" t="shared"/>
        <v>40.0</v>
      </c>
      <c r="F16" s="5" t="n">
        <f si="3" t="shared"/>
        <v>436.0</v>
      </c>
      <c r="G16" s="5" t="n">
        <f si="3" t="shared"/>
        <v>785.0</v>
      </c>
      <c r="H16" s="5" t="n">
        <f si="3" t="shared"/>
        <v>97.0</v>
      </c>
      <c r="I16" s="5" t="n">
        <f si="3" t="shared"/>
        <v>688.0</v>
      </c>
      <c r="J16" s="7" t="n">
        <f si="2" t="shared"/>
        <v>-39.36305732484077</v>
      </c>
      <c r="K16" s="7" t="n">
        <f si="2" t="shared"/>
        <v>-58.76288659793815</v>
      </c>
      <c r="L16" s="7" t="n">
        <f si="2" t="shared"/>
        <v>-36.627906976744185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68363.0</v>
      </c>
      <c r="E17" s="5" t="n">
        <v>483.0</v>
      </c>
      <c r="F17" s="6" t="n">
        <v>67880.0</v>
      </c>
      <c r="G17" s="5" t="n">
        <f si="1" t="shared"/>
        <v>66557.0</v>
      </c>
      <c r="H17" s="5" t="n">
        <v>765.0</v>
      </c>
      <c r="I17" s="6" t="n">
        <v>65792.0</v>
      </c>
      <c r="J17" s="7" t="n">
        <f si="2" t="shared"/>
        <v>2.7134636477004648</v>
      </c>
      <c r="K17" s="7" t="n">
        <f si="2" t="shared"/>
        <v>-36.86274509803922</v>
      </c>
      <c r="L17" s="7" t="n">
        <f si="2" t="shared"/>
        <v>3.1736381322957197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490.0</v>
      </c>
      <c r="E18" s="5" t="n">
        <f si="4" t="shared"/>
        <v>1.0</v>
      </c>
      <c r="F18" s="5" t="n">
        <f si="4" t="shared"/>
        <v>489.0</v>
      </c>
      <c r="G18" s="5" t="n">
        <f si="4" t="shared"/>
        <v>839.0</v>
      </c>
      <c r="H18" s="5" t="n">
        <f si="4" t="shared"/>
        <v>1.0</v>
      </c>
      <c r="I18" s="5" t="n">
        <f si="4" t="shared"/>
        <v>838.0</v>
      </c>
      <c r="J18" s="7" t="n">
        <f si="2" t="shared"/>
        <v>-41.597139451728246</v>
      </c>
      <c r="K18" s="7" t="n">
        <f si="2" t="shared"/>
        <v>0.0</v>
      </c>
      <c r="L18" s="7" t="n">
        <f si="2" t="shared"/>
        <v>-41.64677804295943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463566.0</v>
      </c>
      <c r="E19" s="5" t="n">
        <v>242412.0</v>
      </c>
      <c r="F19" s="6" t="n">
        <v>221154.0</v>
      </c>
      <c r="G19" s="5" t="n">
        <f si="1" t="shared"/>
        <v>393696.0</v>
      </c>
      <c r="H19" s="5" t="n">
        <v>194919.0</v>
      </c>
      <c r="I19" s="6" t="n">
        <v>198777.0</v>
      </c>
      <c r="J19" s="7" t="n">
        <f si="2" t="shared"/>
        <v>17.747195805901008</v>
      </c>
      <c r="K19" s="7" t="n">
        <f si="2" t="shared"/>
        <v>24.36550567158666</v>
      </c>
      <c r="L19" s="7" t="n">
        <f si="2" t="shared"/>
        <v>11.257338625696134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5120.0</v>
      </c>
      <c r="E20" s="5" t="n">
        <v>48.0</v>
      </c>
      <c r="F20" s="6" t="n">
        <v>5072.0</v>
      </c>
      <c r="G20" s="5" t="n">
        <f si="1" t="shared"/>
        <v>6234.0</v>
      </c>
      <c r="H20" s="5" t="n">
        <v>62.0</v>
      </c>
      <c r="I20" s="6" t="n">
        <v>6172.0</v>
      </c>
      <c r="J20" s="7" t="n">
        <f si="2" t="shared"/>
        <v>-17.869746551170994</v>
      </c>
      <c r="K20" s="7" t="n">
        <f si="2" t="shared"/>
        <v>-22.580645161290324</v>
      </c>
      <c r="L20" s="7" t="n">
        <f si="2" t="shared"/>
        <v>-17.822423849643553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29703.0</v>
      </c>
      <c r="E21" s="5" t="n">
        <v>232.0</v>
      </c>
      <c r="F21" s="6" t="n">
        <v>29471.0</v>
      </c>
      <c r="G21" s="5" t="n">
        <f si="1" t="shared"/>
        <v>32628.0</v>
      </c>
      <c r="H21" s="5" t="n">
        <v>410.0</v>
      </c>
      <c r="I21" s="6" t="n">
        <v>32218.0</v>
      </c>
      <c r="J21" s="7" t="n">
        <f si="2" t="shared"/>
        <v>-8.96469290180213</v>
      </c>
      <c r="K21" s="7" t="n">
        <f si="2" t="shared"/>
        <v>-43.41463414634147</v>
      </c>
      <c r="L21" s="7" t="n">
        <f si="2" t="shared"/>
        <v>-8.526289651747465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157.0</v>
      </c>
      <c r="E22" s="5" t="n">
        <v>0.0</v>
      </c>
      <c r="F22" s="6" t="n">
        <v>157.0</v>
      </c>
      <c r="G22" s="5" t="n">
        <f si="1" t="shared"/>
        <v>111.0</v>
      </c>
      <c r="H22" s="5" t="n">
        <v>2.0</v>
      </c>
      <c r="I22" s="6" t="n">
        <v>109.0</v>
      </c>
      <c r="J22" s="7" t="n">
        <f si="2" t="shared"/>
        <v>41.44144144144144</v>
      </c>
      <c r="K22" s="7" t="n">
        <f si="2" t="shared"/>
        <v>-100.0</v>
      </c>
      <c r="L22" s="7" t="n">
        <f si="2" t="shared"/>
        <v>44.03669724770643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354.0</v>
      </c>
      <c r="E23" s="5" t="n">
        <v>42.0</v>
      </c>
      <c r="F23" s="6" t="n">
        <v>312.0</v>
      </c>
      <c r="G23" s="5" t="n">
        <f si="1" t="shared"/>
        <v>421.0</v>
      </c>
      <c r="H23" s="5" t="n">
        <v>55.0</v>
      </c>
      <c r="I23" s="6" t="n">
        <v>366.0</v>
      </c>
      <c r="J23" s="7" t="n">
        <f si="2" t="shared"/>
        <v>-15.914489311163893</v>
      </c>
      <c r="K23" s="7" t="n">
        <f si="2" t="shared"/>
        <v>-23.636363636363633</v>
      </c>
      <c r="L23" s="7" t="n">
        <f si="2" t="shared"/>
        <v>-14.754098360655743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103.0</v>
      </c>
      <c r="E24" s="5" t="n">
        <v>31.0</v>
      </c>
      <c r="F24" s="6" t="n">
        <v>72.0</v>
      </c>
      <c r="G24" s="5" t="n">
        <f si="1" t="shared"/>
        <v>100.0</v>
      </c>
      <c r="H24" s="5" t="n">
        <v>40.0</v>
      </c>
      <c r="I24" s="6" t="n">
        <v>60.0</v>
      </c>
      <c r="J24" s="7" t="n">
        <f si="2" t="shared"/>
        <v>3.0000000000000027</v>
      </c>
      <c r="K24" s="7" t="n">
        <f si="2" t="shared"/>
        <v>-22.499999999999996</v>
      </c>
      <c r="L24" s="7" t="n">
        <f si="2" t="shared"/>
        <v>19.999999999999996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596.0</v>
      </c>
      <c r="E25" s="5" t="n">
        <f si="5" t="shared"/>
        <v>25.0</v>
      </c>
      <c r="F25" s="5" t="n">
        <f si="5" t="shared"/>
        <v>571.0</v>
      </c>
      <c r="G25" s="5" t="n">
        <f si="5" t="shared"/>
        <v>542.0</v>
      </c>
      <c r="H25" s="5" t="n">
        <f si="5" t="shared"/>
        <v>43.0</v>
      </c>
      <c r="I25" s="5" t="n">
        <f si="5" t="shared"/>
        <v>499.0</v>
      </c>
      <c r="J25" s="7" t="n">
        <f si="2" t="shared"/>
        <v>9.963099630996307</v>
      </c>
      <c r="K25" s="7" t="n">
        <f si="2" t="shared"/>
        <v>-41.860465116279066</v>
      </c>
      <c r="L25" s="7" t="n">
        <f si="2" t="shared"/>
        <v>14.428857715430855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36033.0</v>
      </c>
      <c r="E26" s="5" t="n">
        <v>378.0</v>
      </c>
      <c r="F26" s="6" t="n">
        <v>35655.0</v>
      </c>
      <c r="G26" s="5" t="n">
        <f si="1" t="shared"/>
        <v>40036.0</v>
      </c>
      <c r="H26" s="5" t="n">
        <v>612.0</v>
      </c>
      <c r="I26" s="6" t="n">
        <v>39424.0</v>
      </c>
      <c r="J26" s="7" t="n">
        <f si="2" t="shared"/>
        <v>-9.998501348786093</v>
      </c>
      <c r="K26" s="7" t="n">
        <f si="2" t="shared"/>
        <v>-38.23529411764706</v>
      </c>
      <c r="L26" s="7" t="n">
        <f si="2" t="shared"/>
        <v>-9.560166396103897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316.0</v>
      </c>
      <c r="E27" s="5" t="n">
        <v>2.0</v>
      </c>
      <c r="F27" s="6" t="n">
        <v>314.0</v>
      </c>
      <c r="G27" s="5" t="n">
        <f si="1" t="shared"/>
        <v>269.0</v>
      </c>
      <c r="H27" s="5" t="n">
        <v>1.0</v>
      </c>
      <c r="I27" s="6" t="n">
        <v>268.0</v>
      </c>
      <c r="J27" s="7" t="n">
        <f si="2" t="shared"/>
        <v>17.472118959107807</v>
      </c>
      <c r="K27" s="7" t="n">
        <f si="2" t="shared"/>
        <v>100.0</v>
      </c>
      <c r="L27" s="7" t="n">
        <f si="2" t="shared"/>
        <v>17.164179104477604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2217.0</v>
      </c>
      <c r="E28" s="5" t="n">
        <v>6.0</v>
      </c>
      <c r="F28" s="6" t="n">
        <v>2211.0</v>
      </c>
      <c r="G28" s="5" t="n">
        <f si="1" t="shared"/>
        <v>2236.0</v>
      </c>
      <c r="H28" s="5" t="n">
        <v>11.0</v>
      </c>
      <c r="I28" s="6" t="n">
        <v>2225.0</v>
      </c>
      <c r="J28" s="7" t="n">
        <f si="2" t="shared"/>
        <v>-0.8497316636851493</v>
      </c>
      <c r="K28" s="7" t="n">
        <f si="2" t="shared"/>
        <v>-45.45454545454546</v>
      </c>
      <c r="L28" s="7" t="n">
        <f si="2" t="shared"/>
        <v>-0.6292134831460627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3430.0</v>
      </c>
      <c r="E29" s="5" t="n">
        <v>12.0</v>
      </c>
      <c r="F29" s="6" t="n">
        <v>3418.0</v>
      </c>
      <c r="G29" s="5" t="n">
        <f si="1" t="shared"/>
        <v>2917.0</v>
      </c>
      <c r="H29" s="5" t="n">
        <v>23.0</v>
      </c>
      <c r="I29" s="6" t="n">
        <v>2894.0</v>
      </c>
      <c r="J29" s="7" t="n">
        <f si="2" t="shared"/>
        <v>17.586561535824472</v>
      </c>
      <c r="K29" s="7" t="n">
        <f si="2" t="shared"/>
        <v>-47.82608695652174</v>
      </c>
      <c r="L29" s="7" t="n">
        <f si="2" t="shared"/>
        <v>18.10642709053214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915.0</v>
      </c>
      <c r="E30" s="5" t="n">
        <v>0.0</v>
      </c>
      <c r="F30" s="6" t="n">
        <v>915.0</v>
      </c>
      <c r="G30" s="5" t="n">
        <f si="1" t="shared"/>
        <v>782.0</v>
      </c>
      <c r="H30" s="5" t="n">
        <v>3.0</v>
      </c>
      <c r="I30" s="6" t="n">
        <v>779.0</v>
      </c>
      <c r="J30" s="7" t="n">
        <f si="2" t="shared"/>
        <v>17.0076726342711</v>
      </c>
      <c r="K30" s="7" t="n">
        <f si="2" t="shared"/>
        <v>-100.0</v>
      </c>
      <c r="L30" s="7" t="n">
        <f si="2" t="shared"/>
        <v>17.45827984595636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1306.0</v>
      </c>
      <c r="E31" s="5" t="n">
        <v>0.0</v>
      </c>
      <c r="F31" s="6" t="n">
        <v>1306.0</v>
      </c>
      <c r="G31" s="5" t="n">
        <f si="1" t="shared"/>
        <v>1110.0</v>
      </c>
      <c r="H31" s="5" t="n">
        <v>11.0</v>
      </c>
      <c r="I31" s="6" t="n">
        <v>1099.0</v>
      </c>
      <c r="J31" s="7" t="n">
        <f si="2" t="shared"/>
        <v>17.657657657657655</v>
      </c>
      <c r="K31" s="7" t="n">
        <f si="2" t="shared"/>
        <v>-100.0</v>
      </c>
      <c r="L31" s="7" t="n">
        <f si="2" t="shared"/>
        <v>18.835304822565966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508.0</v>
      </c>
      <c r="E32" s="5" t="n">
        <v>0.0</v>
      </c>
      <c r="F32" s="6" t="n">
        <v>508.0</v>
      </c>
      <c r="G32" s="5" t="n">
        <f si="1" t="shared"/>
        <v>480.0</v>
      </c>
      <c r="H32" s="5" t="n">
        <v>4.0</v>
      </c>
      <c r="I32" s="6" t="n">
        <v>476.0</v>
      </c>
      <c r="J32" s="7" t="n">
        <f si="2" t="shared"/>
        <v>5.833333333333335</v>
      </c>
      <c r="K32" s="7" t="n">
        <f si="2" t="shared"/>
        <v>-100.0</v>
      </c>
      <c r="L32" s="7" t="n">
        <f si="2" t="shared"/>
        <v>6.72268907563025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442.0</v>
      </c>
      <c r="E33" s="5" t="n">
        <v>2.0</v>
      </c>
      <c r="F33" s="6" t="n">
        <v>440.0</v>
      </c>
      <c r="G33" s="5" t="n">
        <f si="1" t="shared"/>
        <v>386.0</v>
      </c>
      <c r="H33" s="5" t="n">
        <v>5.0</v>
      </c>
      <c r="I33" s="6" t="n">
        <v>381.0</v>
      </c>
      <c r="J33" s="7" t="n">
        <f si="2" t="shared"/>
        <v>14.507772020725396</v>
      </c>
      <c r="K33" s="7" t="n">
        <f si="2" t="shared"/>
        <v>-60.0</v>
      </c>
      <c r="L33" s="7" t="n">
        <f si="2" t="shared"/>
        <v>15.485564304461953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2869.0</v>
      </c>
      <c r="E34" s="5" t="n">
        <v>4.0</v>
      </c>
      <c r="F34" s="6" t="n">
        <v>2865.0</v>
      </c>
      <c r="G34" s="5" t="n">
        <f si="1" t="shared"/>
        <v>3633.0</v>
      </c>
      <c r="H34" s="5" t="n">
        <v>19.0</v>
      </c>
      <c r="I34" s="6" t="n">
        <v>3614.0</v>
      </c>
      <c r="J34" s="7" t="n">
        <f si="2" t="shared"/>
        <v>-21.029452243325075</v>
      </c>
      <c r="K34" s="7" t="n">
        <f si="2" t="shared"/>
        <v>-78.94736842105263</v>
      </c>
      <c r="L34" s="7" t="n">
        <f si="2" t="shared"/>
        <v>-20.724958494742662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442.0</v>
      </c>
      <c r="E35" s="5" t="n">
        <v>1.0</v>
      </c>
      <c r="F35" s="6" t="n">
        <v>441.0</v>
      </c>
      <c r="G35" s="5" t="n">
        <f si="1" t="shared"/>
        <v>431.0</v>
      </c>
      <c r="H35" s="5" t="n">
        <v>0.0</v>
      </c>
      <c r="I35" s="6" t="n">
        <v>431.0</v>
      </c>
      <c r="J35" s="7" t="n">
        <f si="2" t="shared"/>
        <v>2.5522041763341052</v>
      </c>
      <c r="K35" s="7" t="str">
        <f si="2" t="shared"/>
        <v>-</v>
      </c>
      <c r="L35" s="7" t="n">
        <f si="2" t="shared"/>
        <v>2.3201856148491906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83.0</v>
      </c>
      <c r="E36" s="5" t="n">
        <v>0.0</v>
      </c>
      <c r="F36" s="6" t="n">
        <v>83.0</v>
      </c>
      <c r="G36" s="5" t="n">
        <f si="1" t="shared"/>
        <v>54.0</v>
      </c>
      <c r="H36" s="5" t="n">
        <v>0.0</v>
      </c>
      <c r="I36" s="6" t="n">
        <v>54.0</v>
      </c>
      <c r="J36" s="7" t="n">
        <f si="2" t="shared"/>
        <v>53.703703703703695</v>
      </c>
      <c r="K36" s="7" t="str">
        <f si="2" t="shared"/>
        <v>-</v>
      </c>
      <c r="L36" s="7" t="n">
        <f si="2" t="shared"/>
        <v>53.703703703703695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570.0</v>
      </c>
      <c r="E37" s="5" t="n">
        <v>2.0</v>
      </c>
      <c r="F37" s="6" t="n">
        <v>568.0</v>
      </c>
      <c r="G37" s="5" t="n">
        <f si="1" t="shared"/>
        <v>493.0</v>
      </c>
      <c r="H37" s="5" t="n">
        <v>3.0</v>
      </c>
      <c r="I37" s="6" t="n">
        <v>490.0</v>
      </c>
      <c r="J37" s="7" t="n">
        <f si="2" t="shared"/>
        <v>15.618661257606492</v>
      </c>
      <c r="K37" s="7" t="n">
        <f si="2" t="shared"/>
        <v>-33.333333333333336</v>
      </c>
      <c r="L37" s="7" t="n">
        <f si="2" t="shared"/>
        <v>15.918367346938766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440.0</v>
      </c>
      <c r="E38" s="5" t="n">
        <v>0.0</v>
      </c>
      <c r="F38" s="6" t="n">
        <v>440.0</v>
      </c>
      <c r="G38" s="5" t="n">
        <f si="1" t="shared"/>
        <v>357.0</v>
      </c>
      <c r="H38" s="5" t="n">
        <v>0.0</v>
      </c>
      <c r="I38" s="6" t="n">
        <v>357.0</v>
      </c>
      <c r="J38" s="7" t="n">
        <f si="2" t="shared"/>
        <v>23.24929971988796</v>
      </c>
      <c r="K38" s="7" t="str">
        <f si="2" t="shared"/>
        <v>-</v>
      </c>
      <c r="L38" s="7" t="n">
        <f si="2" t="shared"/>
        <v>23.24929971988796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1957.0</v>
      </c>
      <c r="E39" s="5" t="n">
        <f si="6" t="shared"/>
        <v>6.0</v>
      </c>
      <c r="F39" s="5" t="n">
        <f si="6" t="shared"/>
        <v>1951.0</v>
      </c>
      <c r="G39" s="5" t="n">
        <f si="6" t="shared"/>
        <v>1743.0</v>
      </c>
      <c r="H39" s="5" t="n">
        <f si="6" t="shared"/>
        <v>7.0</v>
      </c>
      <c r="I39" s="5" t="n">
        <f si="6" t="shared"/>
        <v>1736.0</v>
      </c>
      <c r="J39" s="7" t="n">
        <f si="2" t="shared"/>
        <v>12.277682157200221</v>
      </c>
      <c r="K39" s="7" t="n">
        <f si="2" t="shared"/>
        <v>-14.28571428571429</v>
      </c>
      <c r="L39" s="7" t="n">
        <f si="2" t="shared"/>
        <v>12.384792626728114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15495.0</v>
      </c>
      <c r="E40" s="5" t="n">
        <v>35.0</v>
      </c>
      <c r="F40" s="6" t="n">
        <v>15460.0</v>
      </c>
      <c r="G40" s="5" t="n">
        <f si="1" t="shared"/>
        <v>14891.0</v>
      </c>
      <c r="H40" s="5" t="n">
        <v>87.0</v>
      </c>
      <c r="I40" s="6" t="n">
        <v>14804.0</v>
      </c>
      <c r="J40" s="7" t="n">
        <f si="2" t="shared"/>
        <v>4.056141293398707</v>
      </c>
      <c r="K40" s="7" t="n">
        <f si="2" t="shared"/>
        <v>-59.77011494252873</v>
      </c>
      <c r="L40" s="7" t="n">
        <f si="2" t="shared"/>
        <v>4.431234801405015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6604.0</v>
      </c>
      <c r="E41" s="5" t="n">
        <v>43.0</v>
      </c>
      <c r="F41" s="6" t="n">
        <v>6561.0</v>
      </c>
      <c r="G41" s="5" t="n">
        <f si="1" t="shared"/>
        <v>6992.0</v>
      </c>
      <c r="H41" s="5" t="n">
        <v>61.0</v>
      </c>
      <c r="I41" s="6" t="n">
        <v>6931.0</v>
      </c>
      <c r="J41" s="7" t="n">
        <f si="2" t="shared"/>
        <v>-5.549199084668189</v>
      </c>
      <c r="K41" s="7" t="n">
        <f si="2" t="shared"/>
        <v>-29.508196721311474</v>
      </c>
      <c r="L41" s="7" t="n">
        <f si="2" t="shared"/>
        <v>-5.338335016592122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911.0</v>
      </c>
      <c r="E42" s="5" t="n">
        <v>10.0</v>
      </c>
      <c r="F42" s="6" t="n">
        <v>901.0</v>
      </c>
      <c r="G42" s="5" t="n">
        <f si="1" t="shared"/>
        <v>1073.0</v>
      </c>
      <c r="H42" s="5" t="n">
        <v>6.0</v>
      </c>
      <c r="I42" s="6" t="n">
        <v>1067.0</v>
      </c>
      <c r="J42" s="7" t="n">
        <f si="2" t="shared"/>
        <v>-15.097856477166827</v>
      </c>
      <c r="K42" s="7" t="n">
        <f si="2" t="shared"/>
        <v>66.66666666666667</v>
      </c>
      <c r="L42" s="7" t="n">
        <f si="2" t="shared"/>
        <v>-15.557638238050608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52.0</v>
      </c>
      <c r="E43" s="5" t="n">
        <f si="7" t="shared"/>
        <v>0.0</v>
      </c>
      <c r="F43" s="5" t="n">
        <f si="7" t="shared"/>
        <v>52.0</v>
      </c>
      <c r="G43" s="5" t="n">
        <f si="7" t="shared"/>
        <v>60.0</v>
      </c>
      <c r="H43" s="5" t="n">
        <f si="7" t="shared"/>
        <v>2.0</v>
      </c>
      <c r="I43" s="5" t="n">
        <f si="7" t="shared"/>
        <v>58.0</v>
      </c>
      <c r="J43" s="7" t="n">
        <f si="2" t="shared"/>
        <v>-13.33333333333333</v>
      </c>
      <c r="K43" s="7" t="n">
        <f si="2" t="shared"/>
        <v>-100.0</v>
      </c>
      <c r="L43" s="7" t="n">
        <f si="2" t="shared"/>
        <v>-10.344827586206895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7567.0</v>
      </c>
      <c r="E44" s="5" t="n">
        <v>53.0</v>
      </c>
      <c r="F44" s="6" t="n">
        <v>7514.0</v>
      </c>
      <c r="G44" s="5" t="n">
        <f si="1" t="shared"/>
        <v>8125.0</v>
      </c>
      <c r="H44" s="5" t="n">
        <v>69.0</v>
      </c>
      <c r="I44" s="6" t="n">
        <v>8056.0</v>
      </c>
      <c r="J44" s="7" t="n">
        <f si="2" t="shared"/>
        <v>-6.867692307692308</v>
      </c>
      <c r="K44" s="7" t="n">
        <f si="2" t="shared"/>
        <v>-23.188405797101453</v>
      </c>
      <c r="L44" s="7" t="n">
        <f si="2" t="shared"/>
        <v>-6.7279046673286995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316.0</v>
      </c>
      <c r="E45" s="5" t="n">
        <v>15.0</v>
      </c>
      <c r="F45" s="6" t="n">
        <v>301.0</v>
      </c>
      <c r="G45" s="5" t="n">
        <f si="1" t="shared"/>
        <v>426.0</v>
      </c>
      <c r="H45" s="5" t="n">
        <v>11.0</v>
      </c>
      <c r="I45" s="6" t="n">
        <v>415.0</v>
      </c>
      <c r="J45" s="7" t="n">
        <f si="2" t="shared"/>
        <v>-25.82159624413145</v>
      </c>
      <c r="K45" s="7" t="n">
        <f si="2" t="shared"/>
        <v>36.36363636363635</v>
      </c>
      <c r="L45" s="7" t="n">
        <f si="2" t="shared"/>
        <v>-27.469879518072293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258.0</v>
      </c>
      <c r="E46" s="5" t="n">
        <f si="8" t="shared"/>
        <v>1.0</v>
      </c>
      <c r="F46" s="5" t="n">
        <f si="8" t="shared"/>
        <v>257.0</v>
      </c>
      <c r="G46" s="5" t="n">
        <f si="8" t="shared"/>
        <v>220.0</v>
      </c>
      <c r="H46" s="5" t="n">
        <f si="8" t="shared"/>
        <v>4.0</v>
      </c>
      <c r="I46" s="5" t="n">
        <f si="8" t="shared"/>
        <v>216.0</v>
      </c>
      <c r="J46" s="7" t="n">
        <f si="2" t="shared"/>
        <v>17.272727272727263</v>
      </c>
      <c r="K46" s="7" t="n">
        <f si="2" t="shared"/>
        <v>-75.0</v>
      </c>
      <c r="L46" s="7" t="n">
        <f si="2" t="shared"/>
        <v>18.981481481481488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574.0</v>
      </c>
      <c r="E47" s="5" t="n">
        <v>16.0</v>
      </c>
      <c r="F47" s="6" t="n">
        <v>558.0</v>
      </c>
      <c r="G47" s="5" t="n">
        <f si="1" t="shared"/>
        <v>646.0</v>
      </c>
      <c r="H47" s="5" t="n">
        <v>15.0</v>
      </c>
      <c r="I47" s="6" t="n">
        <v>631.0</v>
      </c>
      <c r="J47" s="7" t="n">
        <f si="2" t="shared"/>
        <v>-11.145510835913308</v>
      </c>
      <c r="K47" s="7" t="n">
        <f si="2" t="shared"/>
        <v>6.666666666666665</v>
      </c>
      <c r="L47" s="7" t="n">
        <f si="2" t="shared"/>
        <v>-11.568938193343904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3861.0</v>
      </c>
      <c r="E48" s="5" t="n">
        <v>63.0</v>
      </c>
      <c r="F48" s="12" t="n">
        <v>3798.0</v>
      </c>
      <c r="G48" s="5" t="n">
        <f si="1" t="shared"/>
        <v>2670.0</v>
      </c>
      <c r="H48" s="13" t="n">
        <v>105.0</v>
      </c>
      <c r="I48" s="12" t="n">
        <v>2565.0</v>
      </c>
      <c r="J48" s="14" t="n">
        <f si="2" t="shared"/>
        <v>44.6067415730337</v>
      </c>
      <c r="K48" s="14" t="n">
        <f si="2" t="shared"/>
        <v>-40.0</v>
      </c>
      <c r="L48" s="14" t="n">
        <f si="2" t="shared"/>
        <v>48.070175438596486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527096.0</v>
      </c>
      <c r="E49" s="5" t="n">
        <f ref="E49:I49" si="9" t="shared">E19+E26+E40+E44+E47+E48</f>
        <v>242957.0</v>
      </c>
      <c r="F49" s="5" t="n">
        <f si="9" t="shared"/>
        <v>284139.0</v>
      </c>
      <c r="G49" s="5" t="n">
        <f si="9" t="shared"/>
        <v>460064.0</v>
      </c>
      <c r="H49" s="5" t="n">
        <f si="9" t="shared"/>
        <v>195807.0</v>
      </c>
      <c r="I49" s="5" t="n">
        <f si="9" t="shared"/>
        <v>264257.0</v>
      </c>
      <c r="J49" s="7" t="n">
        <f si="2" t="shared"/>
        <v>14.570146762189617</v>
      </c>
      <c r="K49" s="7" t="n">
        <f si="2" t="shared"/>
        <v>24.079833713810018</v>
      </c>
      <c r="L49" s="7" t="n">
        <f si="2" t="shared"/>
        <v>7.523736362707512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