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<sst xmlns="http://schemas.openxmlformats.org/spreadsheetml/2006/main" count="113" uniqueCount="62">
  <si>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</si>
  <si>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</si>
  <si>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</si>
  <si>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</si>
  <si>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</si>
  <si>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</si>
  <si>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</si>
  <si>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</si>
  <si>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</si>
  <si>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</si>
  <si>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</si>
  <si>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</si>
  <si>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</si>
  <si>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</si>
  <si>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</si>
  <si>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</si>
  <si>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</si>
  <si>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</si>
  <si>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</si>
  <si>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</si>
  <si>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</si>
  <si>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</si>
  <si>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</si>
  <si>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</si>
  <si>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</si>
  <si>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</si>
  <si>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</si>
  <si>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</si>
  <si>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</si>
  <si>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</si>
  <si>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</si>
  <si>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</si>
  <si>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</si>
  <si>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</si>
  <si>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</si>
  <si>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</si>
  <si>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</si>
  <si>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</si>
  <si>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</si>
  <si>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</si>
  <si>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</si>
  <si>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</si>
  <si>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</si>
  <si>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</si>
  <si>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</si>
  <si>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</si>
  <si>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</si>
  <si>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</si>
  <si>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</si>
  <si>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</si>
  <si>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</si>
  <si>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</si>
  <si>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</si>
  <si>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</si>
  <si>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</si>
  <si>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</si>
  <si>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</si>
  <si>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102年11月來臺旅客人次及成長率－按居住地分
Table 1-2 Visitor Arrivals by Residence,
November,2013</t>
  </si>
  <si>
    <t>102年11月 Nov.., 2013</t>
  </si>
  <si>
    <t>101年11月 Nov..,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</si>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</sst>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94945.0</v>
      </c>
      <c r="E4" s="5" t="n">
        <v>85380.0</v>
      </c>
      <c r="F4" s="6" t="n">
        <v>9565.0</v>
      </c>
      <c r="G4" s="5" t="n">
        <f>H4+I4</f>
        <v>74786.0</v>
      </c>
      <c r="H4" s="5" t="n">
        <v>65802.0</v>
      </c>
      <c r="I4" s="6" t="n">
        <v>8984.0</v>
      </c>
      <c r="J4" s="7" t="n">
        <f>IF(G4=0,"-",((D4/G4)-1)*100)</f>
        <v>26.95557992137565</v>
      </c>
      <c r="K4" s="7" t="n">
        <f>IF(H4=0,"-",((E4/H4)-1)*100)</f>
        <v>29.75289504878271</v>
      </c>
      <c r="L4" s="7" t="n">
        <f>IF(I4=0,"-",((F4/I4)-1)*100)</f>
        <v>6.467052537845053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236031.0</v>
      </c>
      <c r="E5" s="5" t="n">
        <v>233154.0</v>
      </c>
      <c r="F5" s="6" t="n">
        <v>2877.0</v>
      </c>
      <c r="G5" s="5" t="n">
        <f ref="G5:G48" si="1" t="shared">H5+I5</f>
        <v>242967.0</v>
      </c>
      <c r="H5" s="5" t="n">
        <v>240155.0</v>
      </c>
      <c r="I5" s="6" t="n">
        <v>2812.0</v>
      </c>
      <c r="J5" s="7" t="n">
        <f ref="J5:L49" si="2" t="shared">IF(G5=0,"-",((D5/G5)-1)*100)</f>
        <v>-2.8547086641395714</v>
      </c>
      <c r="K5" s="7" t="n">
        <f si="2" t="shared"/>
        <v>-2.915200599612755</v>
      </c>
      <c r="L5" s="7" t="n">
        <f si="2" t="shared"/>
        <v>2.3115220483641563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138359.0</v>
      </c>
      <c r="E6" s="5" t="n">
        <v>102.0</v>
      </c>
      <c r="F6" s="6" t="n">
        <v>138257.0</v>
      </c>
      <c r="G6" s="5" t="n">
        <f si="1" t="shared"/>
        <v>125948.0</v>
      </c>
      <c r="H6" s="5" t="n">
        <v>97.0</v>
      </c>
      <c r="I6" s="6" t="n">
        <v>125851.0</v>
      </c>
      <c r="J6" s="7" t="n">
        <f si="2" t="shared"/>
        <v>9.854066757709523</v>
      </c>
      <c r="K6" s="7" t="n">
        <f si="2" t="shared"/>
        <v>5.154639175257736</v>
      </c>
      <c r="L6" s="7" t="n">
        <f si="2" t="shared"/>
        <v>9.857688854280067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40717.0</v>
      </c>
      <c r="E7" s="5" t="n">
        <v>183.0</v>
      </c>
      <c r="F7" s="6" t="n">
        <v>40534.0</v>
      </c>
      <c r="G7" s="5" t="n">
        <f si="1" t="shared"/>
        <v>23001.0</v>
      </c>
      <c r="H7" s="5" t="n">
        <v>189.0</v>
      </c>
      <c r="I7" s="6" t="n">
        <v>22812.0</v>
      </c>
      <c r="J7" s="7" t="n">
        <f si="2" t="shared"/>
        <v>77.02273814181993</v>
      </c>
      <c r="K7" s="7" t="n">
        <f si="2" t="shared"/>
        <v>-3.1746031746031744</v>
      </c>
      <c r="L7" s="7" t="n">
        <f si="2" t="shared"/>
        <v>77.687182184815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1936.0</v>
      </c>
      <c r="E8" s="5" t="n">
        <v>0.0</v>
      </c>
      <c r="F8" s="6" t="n">
        <v>1936.0</v>
      </c>
      <c r="G8" s="5" t="n">
        <f si="1" t="shared"/>
        <v>2027.0</v>
      </c>
      <c r="H8" s="5" t="n">
        <v>2.0</v>
      </c>
      <c r="I8" s="6" t="n">
        <v>2025.0</v>
      </c>
      <c r="J8" s="7" t="n">
        <f si="2" t="shared"/>
        <v>-4.48939319190923</v>
      </c>
      <c r="K8" s="7" t="n">
        <f si="2" t="shared"/>
        <v>-100.0</v>
      </c>
      <c r="L8" s="7" t="n">
        <f si="2" t="shared"/>
        <v>-4.395061728395067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1243.0</v>
      </c>
      <c r="E9" s="5" t="n">
        <v>41.0</v>
      </c>
      <c r="F9" s="6" t="n">
        <v>1202.0</v>
      </c>
      <c r="G9" s="5" t="n">
        <f si="1" t="shared"/>
        <v>1163.0</v>
      </c>
      <c r="H9" s="5" t="n">
        <v>2.0</v>
      </c>
      <c r="I9" s="6" t="n">
        <v>1161.0</v>
      </c>
      <c r="J9" s="7" t="n">
        <f si="2" t="shared"/>
        <v>6.878761822871882</v>
      </c>
      <c r="K9" s="7" t="n">
        <f si="2" t="shared"/>
        <v>1950.0</v>
      </c>
      <c r="L9" s="7" t="n">
        <f si="2" t="shared"/>
        <v>3.531438415159349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52514.0</v>
      </c>
      <c r="E10" s="5" t="n">
        <v>49.0</v>
      </c>
      <c r="F10" s="6" t="n">
        <v>52465.0</v>
      </c>
      <c r="G10" s="5" t="n">
        <f si="1" t="shared"/>
        <v>42242.0</v>
      </c>
      <c r="H10" s="5" t="n">
        <v>45.0</v>
      </c>
      <c r="I10" s="6" t="n">
        <v>42197.0</v>
      </c>
      <c r="J10" s="7" t="n">
        <f si="2" t="shared"/>
        <v>24.31703044363429</v>
      </c>
      <c r="K10" s="7" t="n">
        <f si="2" t="shared"/>
        <v>8.888888888888879</v>
      </c>
      <c r="L10" s="7" t="n">
        <f si="2" t="shared"/>
        <v>24.333483422992153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42303.0</v>
      </c>
      <c r="E11" s="5" t="n">
        <v>44.0</v>
      </c>
      <c r="F11" s="6" t="n">
        <v>42259.0</v>
      </c>
      <c r="G11" s="5" t="n">
        <f si="1" t="shared"/>
        <v>42545.0</v>
      </c>
      <c r="H11" s="5" t="n">
        <v>30.0</v>
      </c>
      <c r="I11" s="6" t="n">
        <v>42515.0</v>
      </c>
      <c r="J11" s="7" t="n">
        <f si="2" t="shared"/>
        <v>-0.5688094958279488</v>
      </c>
      <c r="K11" s="7" t="n">
        <f si="2" t="shared"/>
        <v>46.66666666666666</v>
      </c>
      <c r="L11" s="7" t="n">
        <f si="2" t="shared"/>
        <v>-0.6021404210278747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12495.0</v>
      </c>
      <c r="E12" s="5" t="n">
        <v>30.0</v>
      </c>
      <c r="F12" s="6" t="n">
        <v>12465.0</v>
      </c>
      <c r="G12" s="5" t="n">
        <f si="1" t="shared"/>
        <v>13442.0</v>
      </c>
      <c r="H12" s="5" t="n">
        <v>21.0</v>
      </c>
      <c r="I12" s="6" t="n">
        <v>13421.0</v>
      </c>
      <c r="J12" s="7" t="n">
        <f si="2" t="shared"/>
        <v>-7.0450825769974745</v>
      </c>
      <c r="K12" s="7" t="n">
        <f si="2" t="shared"/>
        <v>42.85714285714286</v>
      </c>
      <c r="L12" s="7" t="n">
        <f si="2" t="shared"/>
        <v>-7.123165188883096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9439.0</v>
      </c>
      <c r="E13" s="5" t="n">
        <v>167.0</v>
      </c>
      <c r="F13" s="6" t="n">
        <v>9272.0</v>
      </c>
      <c r="G13" s="5" t="n">
        <f si="1" t="shared"/>
        <v>8679.0</v>
      </c>
      <c r="H13" s="5" t="n">
        <v>205.0</v>
      </c>
      <c r="I13" s="6" t="n">
        <v>8474.0</v>
      </c>
      <c r="J13" s="7" t="n">
        <f si="2" t="shared"/>
        <v>8.75676921304298</v>
      </c>
      <c r="K13" s="7" t="n">
        <f si="2" t="shared"/>
        <v>-18.536585365853664</v>
      </c>
      <c r="L13" s="7" t="n">
        <f si="2" t="shared"/>
        <v>9.4170403587444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8831.0</v>
      </c>
      <c r="E14" s="5" t="n">
        <v>48.0</v>
      </c>
      <c r="F14" s="6" t="n">
        <v>8783.0</v>
      </c>
      <c r="G14" s="5" t="n">
        <f si="1" t="shared"/>
        <v>7694.0</v>
      </c>
      <c r="H14" s="5" t="n">
        <v>70.0</v>
      </c>
      <c r="I14" s="6" t="n">
        <v>7624.0</v>
      </c>
      <c r="J14" s="7" t="n">
        <f si="2" t="shared"/>
        <v>14.777748895243036</v>
      </c>
      <c r="K14" s="7" t="n">
        <f si="2" t="shared"/>
        <v>-31.428571428571427</v>
      </c>
      <c r="L14" s="7" t="n">
        <f si="2" t="shared"/>
        <v>15.201993704092342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9225.0</v>
      </c>
      <c r="E15" s="5" t="n">
        <v>103.0</v>
      </c>
      <c r="F15" s="6" t="n">
        <v>9122.0</v>
      </c>
      <c r="G15" s="5" t="n">
        <f si="1" t="shared"/>
        <v>6828.0</v>
      </c>
      <c r="H15" s="5" t="n">
        <v>126.0</v>
      </c>
      <c r="I15" s="6" t="n">
        <v>6702.0</v>
      </c>
      <c r="J15" s="7" t="n">
        <f si="2" t="shared"/>
        <v>35.1054481546573</v>
      </c>
      <c r="K15" s="7" t="n">
        <f si="2" t="shared"/>
        <v>-18.253968253968257</v>
      </c>
      <c r="L15" s="7" t="n">
        <f si="2" t="shared"/>
        <v>36.10862429125634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773.0</v>
      </c>
      <c r="E16" s="5" t="n">
        <f si="3" t="shared"/>
        <v>55.0</v>
      </c>
      <c r="F16" s="5" t="n">
        <f si="3" t="shared"/>
        <v>718.0</v>
      </c>
      <c r="G16" s="5" t="n">
        <f si="3" t="shared"/>
        <v>653.0</v>
      </c>
      <c r="H16" s="5" t="n">
        <f si="3" t="shared"/>
        <v>73.0</v>
      </c>
      <c r="I16" s="5" t="n">
        <f si="3" t="shared"/>
        <v>580.0</v>
      </c>
      <c r="J16" s="7" t="n">
        <f si="2" t="shared"/>
        <v>18.37672281776417</v>
      </c>
      <c r="K16" s="7" t="n">
        <f si="2" t="shared"/>
        <v>-24.65753424657534</v>
      </c>
      <c r="L16" s="7" t="n">
        <f si="2" t="shared"/>
        <v>23.793103448275854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135580.0</v>
      </c>
      <c r="E17" s="5" t="n">
        <v>496.0</v>
      </c>
      <c r="F17" s="6" t="n">
        <v>135084.0</v>
      </c>
      <c r="G17" s="5" t="n">
        <f si="1" t="shared"/>
        <v>122083.0</v>
      </c>
      <c r="H17" s="5" t="n">
        <v>570.0</v>
      </c>
      <c r="I17" s="6" t="n">
        <v>121513.0</v>
      </c>
      <c r="J17" s="7" t="n">
        <f si="2" t="shared"/>
        <v>11.055593325852087</v>
      </c>
      <c r="K17" s="7" t="n">
        <f si="2" t="shared"/>
        <v>-12.982456140350873</v>
      </c>
      <c r="L17" s="7" t="n">
        <f si="2" t="shared"/>
        <v>11.168352357360934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1121.0</v>
      </c>
      <c r="E18" s="5" t="n">
        <f si="4" t="shared"/>
        <v>5.0</v>
      </c>
      <c r="F18" s="5" t="n">
        <f si="4" t="shared"/>
        <v>1116.0</v>
      </c>
      <c r="G18" s="5" t="n">
        <f si="4" t="shared"/>
        <v>1191.0</v>
      </c>
      <c r="H18" s="5" t="n">
        <f si="4" t="shared"/>
        <v>3.0</v>
      </c>
      <c r="I18" s="5" t="n">
        <f si="4" t="shared"/>
        <v>1188.0</v>
      </c>
      <c r="J18" s="7" t="n">
        <f si="2" t="shared"/>
        <v>-5.877413937867337</v>
      </c>
      <c r="K18" s="7" t="n">
        <f si="2" t="shared"/>
        <v>66.66666666666667</v>
      </c>
      <c r="L18" s="7" t="n">
        <f si="2" t="shared"/>
        <v>-6.060606060606055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649932.0</v>
      </c>
      <c r="E19" s="5" t="n">
        <v>319361.0</v>
      </c>
      <c r="F19" s="6" t="n">
        <v>330571.0</v>
      </c>
      <c r="G19" s="5" t="n">
        <f si="1" t="shared"/>
        <v>593166.0</v>
      </c>
      <c r="H19" s="5" t="n">
        <v>306820.0</v>
      </c>
      <c r="I19" s="6" t="n">
        <v>286346.0</v>
      </c>
      <c r="J19" s="7" t="n">
        <f si="2" t="shared"/>
        <v>9.570002326498827</v>
      </c>
      <c r="K19" s="7" t="n">
        <f si="2" t="shared"/>
        <v>4.08741281533147</v>
      </c>
      <c r="L19" s="7" t="n">
        <f si="2" t="shared"/>
        <v>15.444601985011142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7645.0</v>
      </c>
      <c r="E20" s="5" t="n">
        <v>26.0</v>
      </c>
      <c r="F20" s="6" t="n">
        <v>7619.0</v>
      </c>
      <c r="G20" s="5" t="n">
        <f si="1" t="shared"/>
        <v>7036.0</v>
      </c>
      <c r="H20" s="5" t="n">
        <v>27.0</v>
      </c>
      <c r="I20" s="6" t="n">
        <v>7009.0</v>
      </c>
      <c r="J20" s="7" t="n">
        <f si="2" t="shared"/>
        <v>8.655486071631602</v>
      </c>
      <c r="K20" s="7" t="n">
        <f si="2" t="shared"/>
        <v>-3.703703703703709</v>
      </c>
      <c r="L20" s="7" t="n">
        <f si="2" t="shared"/>
        <v>8.703096019403622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38399.0</v>
      </c>
      <c r="E21" s="5" t="n">
        <v>276.0</v>
      </c>
      <c r="F21" s="6" t="n">
        <v>38123.0</v>
      </c>
      <c r="G21" s="5" t="n">
        <f si="1" t="shared"/>
        <v>37043.0</v>
      </c>
      <c r="H21" s="5" t="n">
        <v>287.0</v>
      </c>
      <c r="I21" s="6" t="n">
        <v>36756.0</v>
      </c>
      <c r="J21" s="7" t="n">
        <f si="2" t="shared"/>
        <v>3.660610641686679</v>
      </c>
      <c r="K21" s="7" t="n">
        <f si="2" t="shared"/>
        <v>-3.83275261324042</v>
      </c>
      <c r="L21" s="7" t="n">
        <f si="2" t="shared"/>
        <v>3.719120687778865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192.0</v>
      </c>
      <c r="E22" s="5" t="n">
        <v>0.0</v>
      </c>
      <c r="F22" s="6" t="n">
        <v>192.0</v>
      </c>
      <c r="G22" s="5" t="n">
        <f si="1" t="shared"/>
        <v>269.0</v>
      </c>
      <c r="H22" s="5" t="n">
        <v>1.0</v>
      </c>
      <c r="I22" s="6" t="n">
        <v>268.0</v>
      </c>
      <c r="J22" s="7" t="n">
        <f si="2" t="shared"/>
        <v>-28.624535315985135</v>
      </c>
      <c r="K22" s="7" t="n">
        <f si="2" t="shared"/>
        <v>-100.0</v>
      </c>
      <c r="L22" s="7" t="n">
        <f si="2" t="shared"/>
        <v>-28.358208955223883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338.0</v>
      </c>
      <c r="E23" s="5" t="n">
        <v>18.0</v>
      </c>
      <c r="F23" s="6" t="n">
        <v>320.0</v>
      </c>
      <c r="G23" s="5" t="n">
        <f si="1" t="shared"/>
        <v>307.0</v>
      </c>
      <c r="H23" s="5" t="n">
        <v>8.0</v>
      </c>
      <c r="I23" s="6" t="n">
        <v>299.0</v>
      </c>
      <c r="J23" s="7" t="n">
        <f si="2" t="shared"/>
        <v>10.097719869706845</v>
      </c>
      <c r="K23" s="7" t="n">
        <f si="2" t="shared"/>
        <v>125.0</v>
      </c>
      <c r="L23" s="7" t="n">
        <f si="2" t="shared"/>
        <v>7.0234113712374535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243.0</v>
      </c>
      <c r="E24" s="5" t="n">
        <v>6.0</v>
      </c>
      <c r="F24" s="6" t="n">
        <v>237.0</v>
      </c>
      <c r="G24" s="5" t="n">
        <f si="1" t="shared"/>
        <v>121.0</v>
      </c>
      <c r="H24" s="5" t="n">
        <v>7.0</v>
      </c>
      <c r="I24" s="6" t="n">
        <v>114.0</v>
      </c>
      <c r="J24" s="7" t="n">
        <f si="2" t="shared"/>
        <v>100.82644628099176</v>
      </c>
      <c r="K24" s="7" t="n">
        <f si="2" t="shared"/>
        <v>-14.28571428571429</v>
      </c>
      <c r="L24" s="7" t="n">
        <f si="2" t="shared"/>
        <v>107.89473684210526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602.0</v>
      </c>
      <c r="E25" s="5" t="n">
        <f si="5" t="shared"/>
        <v>20.0</v>
      </c>
      <c r="F25" s="5" t="n">
        <f si="5" t="shared"/>
        <v>582.0</v>
      </c>
      <c r="G25" s="5" t="n">
        <f si="5" t="shared"/>
        <v>723.0</v>
      </c>
      <c r="H25" s="5" t="n">
        <f si="5" t="shared"/>
        <v>17.0</v>
      </c>
      <c r="I25" s="5" t="n">
        <f si="5" t="shared"/>
        <v>706.0</v>
      </c>
      <c r="J25" s="7" t="n">
        <f si="2" t="shared"/>
        <v>-16.735822959889347</v>
      </c>
      <c r="K25" s="7" t="n">
        <f si="2" t="shared"/>
        <v>17.647058823529417</v>
      </c>
      <c r="L25" s="7" t="n">
        <f si="2" t="shared"/>
        <v>-17.56373937677054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47419.0</v>
      </c>
      <c r="E26" s="5" t="n">
        <v>346.0</v>
      </c>
      <c r="F26" s="6" t="n">
        <v>47073.0</v>
      </c>
      <c r="G26" s="5" t="n">
        <f si="1" t="shared"/>
        <v>45499.0</v>
      </c>
      <c r="H26" s="5" t="n">
        <v>347.0</v>
      </c>
      <c r="I26" s="6" t="n">
        <v>45152.0</v>
      </c>
      <c r="J26" s="7" t="n">
        <f si="2" t="shared"/>
        <v>4.219872964240978</v>
      </c>
      <c r="K26" s="7" t="n">
        <f si="2" t="shared"/>
        <v>-0.2881844380403509</v>
      </c>
      <c r="L26" s="7" t="n">
        <f si="2" t="shared"/>
        <v>4.25451807228916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486.0</v>
      </c>
      <c r="E27" s="5" t="n">
        <v>1.0</v>
      </c>
      <c r="F27" s="6" t="n">
        <v>485.0</v>
      </c>
      <c r="G27" s="5" t="n">
        <f si="1" t="shared"/>
        <v>552.0</v>
      </c>
      <c r="H27" s="5" t="n">
        <v>1.0</v>
      </c>
      <c r="I27" s="6" t="n">
        <v>551.0</v>
      </c>
      <c r="J27" s="7" t="n">
        <f si="2" t="shared"/>
        <v>-11.956521739130432</v>
      </c>
      <c r="K27" s="7" t="n">
        <f si="2" t="shared"/>
        <v>0.0</v>
      </c>
      <c r="L27" s="7" t="n">
        <f si="2" t="shared"/>
        <v>-11.978221415607981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3043.0</v>
      </c>
      <c r="E28" s="5" t="n">
        <v>1.0</v>
      </c>
      <c r="F28" s="6" t="n">
        <v>3042.0</v>
      </c>
      <c r="G28" s="5" t="n">
        <f si="1" t="shared"/>
        <v>3210.0</v>
      </c>
      <c r="H28" s="5" t="n">
        <v>3.0</v>
      </c>
      <c r="I28" s="6" t="n">
        <v>3207.0</v>
      </c>
      <c r="J28" s="7" t="n">
        <f si="2" t="shared"/>
        <v>-5.202492211838006</v>
      </c>
      <c r="K28" s="7" t="n">
        <f si="2" t="shared"/>
        <v>-66.66666666666667</v>
      </c>
      <c r="L28" s="7" t="n">
        <f si="2" t="shared"/>
        <v>-5.144995322731527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4741.0</v>
      </c>
      <c r="E29" s="5" t="n">
        <v>7.0</v>
      </c>
      <c r="F29" s="6" t="n">
        <v>4734.0</v>
      </c>
      <c r="G29" s="5" t="n">
        <f si="1" t="shared"/>
        <v>4409.0</v>
      </c>
      <c r="H29" s="5" t="n">
        <v>6.0</v>
      </c>
      <c r="I29" s="6" t="n">
        <v>4403.0</v>
      </c>
      <c r="J29" s="7" t="n">
        <f si="2" t="shared"/>
        <v>7.530052166024048</v>
      </c>
      <c r="K29" s="7" t="n">
        <f si="2" t="shared"/>
        <v>16.666666666666675</v>
      </c>
      <c r="L29" s="7" t="n">
        <f si="2" t="shared"/>
        <v>7.517601635248705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1774.0</v>
      </c>
      <c r="E30" s="5" t="n">
        <v>0.0</v>
      </c>
      <c r="F30" s="6" t="n">
        <v>1774.0</v>
      </c>
      <c r="G30" s="5" t="n">
        <f si="1" t="shared"/>
        <v>1603.0</v>
      </c>
      <c r="H30" s="5" t="n">
        <v>0.0</v>
      </c>
      <c r="I30" s="6" t="n">
        <v>1603.0</v>
      </c>
      <c r="J30" s="7" t="n">
        <f si="2" t="shared"/>
        <v>10.667498440424206</v>
      </c>
      <c r="K30" s="7" t="str">
        <f si="2" t="shared"/>
        <v>-</v>
      </c>
      <c r="L30" s="7" t="n">
        <f si="2" t="shared"/>
        <v>10.667498440424206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1601.0</v>
      </c>
      <c r="E31" s="5" t="n">
        <v>0.0</v>
      </c>
      <c r="F31" s="6" t="n">
        <v>1601.0</v>
      </c>
      <c r="G31" s="5" t="n">
        <f si="1" t="shared"/>
        <v>1582.0</v>
      </c>
      <c r="H31" s="5" t="n">
        <v>1.0</v>
      </c>
      <c r="I31" s="6" t="n">
        <v>1581.0</v>
      </c>
      <c r="J31" s="7" t="n">
        <f si="2" t="shared"/>
        <v>1.2010113780025256</v>
      </c>
      <c r="K31" s="7" t="n">
        <f si="2" t="shared"/>
        <v>-100.0</v>
      </c>
      <c r="L31" s="7" t="n">
        <f si="2" t="shared"/>
        <v>1.2650221378874171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824.0</v>
      </c>
      <c r="E32" s="5" t="n">
        <v>2.0</v>
      </c>
      <c r="F32" s="6" t="n">
        <v>822.0</v>
      </c>
      <c r="G32" s="5" t="n">
        <f si="1" t="shared"/>
        <v>956.0</v>
      </c>
      <c r="H32" s="5" t="n">
        <v>1.0</v>
      </c>
      <c r="I32" s="6" t="n">
        <v>955.0</v>
      </c>
      <c r="J32" s="7" t="n">
        <f si="2" t="shared"/>
        <v>-13.807531380753135</v>
      </c>
      <c r="K32" s="7" t="n">
        <f si="2" t="shared"/>
        <v>100.0</v>
      </c>
      <c r="L32" s="7" t="n">
        <f si="2" t="shared"/>
        <v>-13.926701570680633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807.0</v>
      </c>
      <c r="E33" s="5" t="n">
        <v>2.0</v>
      </c>
      <c r="F33" s="6" t="n">
        <v>805.0</v>
      </c>
      <c r="G33" s="5" t="n">
        <f si="1" t="shared"/>
        <v>691.0</v>
      </c>
      <c r="H33" s="5" t="n">
        <v>2.0</v>
      </c>
      <c r="I33" s="6" t="n">
        <v>689.0</v>
      </c>
      <c r="J33" s="7" t="n">
        <f si="2" t="shared"/>
        <v>16.787264833574532</v>
      </c>
      <c r="K33" s="7" t="n">
        <f si="2" t="shared"/>
        <v>0.0</v>
      </c>
      <c r="L33" s="7" t="n">
        <f si="2" t="shared"/>
        <v>16.835994194484762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4245.0</v>
      </c>
      <c r="E34" s="5" t="n">
        <v>4.0</v>
      </c>
      <c r="F34" s="6" t="n">
        <v>4241.0</v>
      </c>
      <c r="G34" s="5" t="n">
        <f si="1" t="shared"/>
        <v>4199.0</v>
      </c>
      <c r="H34" s="5" t="n">
        <v>8.0</v>
      </c>
      <c r="I34" s="6" t="n">
        <v>4191.0</v>
      </c>
      <c r="J34" s="7" t="n">
        <f si="2" t="shared"/>
        <v>1.095498928316263</v>
      </c>
      <c r="K34" s="7" t="n">
        <f si="2" t="shared"/>
        <v>-50.0</v>
      </c>
      <c r="L34" s="7" t="n">
        <f si="2" t="shared"/>
        <v>1.1930326890956744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519.0</v>
      </c>
      <c r="E35" s="5" t="n">
        <v>0.0</v>
      </c>
      <c r="F35" s="6" t="n">
        <v>519.0</v>
      </c>
      <c r="G35" s="5" t="n">
        <f si="1" t="shared"/>
        <v>605.0</v>
      </c>
      <c r="H35" s="5" t="n">
        <v>0.0</v>
      </c>
      <c r="I35" s="6" t="n">
        <v>605.0</v>
      </c>
      <c r="J35" s="7" t="n">
        <f si="2" t="shared"/>
        <v>-14.214876033057855</v>
      </c>
      <c r="K35" s="7" t="str">
        <f si="2" t="shared"/>
        <v>-</v>
      </c>
      <c r="L35" s="7" t="n">
        <f si="2" t="shared"/>
        <v>-14.214876033057855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111.0</v>
      </c>
      <c r="E36" s="5" t="n">
        <v>0.0</v>
      </c>
      <c r="F36" s="6" t="n">
        <v>111.0</v>
      </c>
      <c r="G36" s="5" t="n">
        <f si="1" t="shared"/>
        <v>120.0</v>
      </c>
      <c r="H36" s="5" t="n">
        <v>0.0</v>
      </c>
      <c r="I36" s="6" t="n">
        <v>120.0</v>
      </c>
      <c r="J36" s="7" t="n">
        <f si="2" t="shared"/>
        <v>-7.499999999999996</v>
      </c>
      <c r="K36" s="7" t="str">
        <f si="2" t="shared"/>
        <v>-</v>
      </c>
      <c r="L36" s="7" t="n">
        <f si="2" t="shared"/>
        <v>-7.499999999999996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644.0</v>
      </c>
      <c r="E37" s="5" t="n">
        <v>0.0</v>
      </c>
      <c r="F37" s="6" t="n">
        <v>644.0</v>
      </c>
      <c r="G37" s="5" t="n">
        <f si="1" t="shared"/>
        <v>722.0</v>
      </c>
      <c r="H37" s="5" t="n">
        <v>0.0</v>
      </c>
      <c r="I37" s="6" t="n">
        <v>722.0</v>
      </c>
      <c r="J37" s="7" t="n">
        <f si="2" t="shared"/>
        <v>-10.803324099722989</v>
      </c>
      <c r="K37" s="7" t="str">
        <f si="2" t="shared"/>
        <v>-</v>
      </c>
      <c r="L37" s="7" t="n">
        <f si="2" t="shared"/>
        <v>-10.803324099722989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668.0</v>
      </c>
      <c r="E38" s="5" t="n">
        <v>0.0</v>
      </c>
      <c r="F38" s="6" t="n">
        <v>668.0</v>
      </c>
      <c r="G38" s="5" t="n">
        <f si="1" t="shared"/>
        <v>691.0</v>
      </c>
      <c r="H38" s="5" t="n">
        <v>0.0</v>
      </c>
      <c r="I38" s="6" t="n">
        <v>691.0</v>
      </c>
      <c r="J38" s="7" t="n">
        <f si="2" t="shared"/>
        <v>-3.328509406657021</v>
      </c>
      <c r="K38" s="7" t="str">
        <f si="2" t="shared"/>
        <v>-</v>
      </c>
      <c r="L38" s="7" t="n">
        <f si="2" t="shared"/>
        <v>-3.328509406657021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2884.0</v>
      </c>
      <c r="E39" s="5" t="n">
        <f si="6" t="shared"/>
        <v>1.0</v>
      </c>
      <c r="F39" s="5" t="n">
        <f si="6" t="shared"/>
        <v>2883.0</v>
      </c>
      <c r="G39" s="5" t="n">
        <f si="6" t="shared"/>
        <v>3397.0</v>
      </c>
      <c r="H39" s="5" t="n">
        <f si="6" t="shared"/>
        <v>0.0</v>
      </c>
      <c r="I39" s="5" t="n">
        <f si="6" t="shared"/>
        <v>3397.0</v>
      </c>
      <c r="J39" s="7" t="n">
        <f si="2" t="shared"/>
        <v>-15.101560200176623</v>
      </c>
      <c r="K39" s="7" t="str">
        <f si="2" t="shared"/>
        <v>-</v>
      </c>
      <c r="L39" s="7" t="n">
        <f si="2" t="shared"/>
        <v>-15.13099793935826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22347.0</v>
      </c>
      <c r="E40" s="5" t="n">
        <v>18.0</v>
      </c>
      <c r="F40" s="6" t="n">
        <v>22329.0</v>
      </c>
      <c r="G40" s="5" t="n">
        <f si="1" t="shared"/>
        <v>22737.0</v>
      </c>
      <c r="H40" s="5" t="n">
        <v>22.0</v>
      </c>
      <c r="I40" s="6" t="n">
        <v>22715.0</v>
      </c>
      <c r="J40" s="7" t="n">
        <f si="2" t="shared"/>
        <v>-1.715265866209259</v>
      </c>
      <c r="K40" s="7" t="n">
        <f si="2" t="shared"/>
        <v>-18.181818181818176</v>
      </c>
      <c r="L40" s="7" t="n">
        <f si="2" t="shared"/>
        <v>-1.6993176315210246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5705.0</v>
      </c>
      <c r="E41" s="5" t="n">
        <v>52.0</v>
      </c>
      <c r="F41" s="6" t="n">
        <v>5653.0</v>
      </c>
      <c r="G41" s="5" t="n">
        <f si="1" t="shared"/>
        <v>5424.0</v>
      </c>
      <c r="H41" s="5" t="n">
        <v>37.0</v>
      </c>
      <c r="I41" s="6" t="n">
        <v>5387.0</v>
      </c>
      <c r="J41" s="7" t="n">
        <f si="2" t="shared"/>
        <v>5.180678466076705</v>
      </c>
      <c r="K41" s="7" t="n">
        <f si="2" t="shared"/>
        <v>40.54054054054055</v>
      </c>
      <c r="L41" s="7" t="n">
        <f si="2" t="shared"/>
        <v>4.937813254130319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920.0</v>
      </c>
      <c r="E42" s="5" t="n">
        <v>3.0</v>
      </c>
      <c r="F42" s="6" t="n">
        <v>917.0</v>
      </c>
      <c r="G42" s="5" t="n">
        <f si="1" t="shared"/>
        <v>998.0</v>
      </c>
      <c r="H42" s="5" t="n">
        <v>6.0</v>
      </c>
      <c r="I42" s="6" t="n">
        <v>992.0</v>
      </c>
      <c r="J42" s="7" t="n">
        <f si="2" t="shared"/>
        <v>-7.815631262525047</v>
      </c>
      <c r="K42" s="7" t="n">
        <f si="2" t="shared"/>
        <v>-50.0</v>
      </c>
      <c r="L42" s="7" t="n">
        <f si="2" t="shared"/>
        <v>-7.560483870967738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135.0</v>
      </c>
      <c r="E43" s="5" t="n">
        <f si="7" t="shared"/>
        <v>4.0</v>
      </c>
      <c r="F43" s="5" t="n">
        <f si="7" t="shared"/>
        <v>131.0</v>
      </c>
      <c r="G43" s="5" t="n">
        <f si="7" t="shared"/>
        <v>99.0</v>
      </c>
      <c r="H43" s="5" t="n">
        <f si="7" t="shared"/>
        <v>0.0</v>
      </c>
      <c r="I43" s="5" t="n">
        <f si="7" t="shared"/>
        <v>99.0</v>
      </c>
      <c r="J43" s="7" t="n">
        <f si="2" t="shared"/>
        <v>36.36363636363635</v>
      </c>
      <c r="K43" s="7" t="str">
        <f si="2" t="shared"/>
        <v>-</v>
      </c>
      <c r="L43" s="7" t="n">
        <f si="2" t="shared"/>
        <v>32.32323232323233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6760.0</v>
      </c>
      <c r="E44" s="5" t="n">
        <v>59.0</v>
      </c>
      <c r="F44" s="6" t="n">
        <v>6701.0</v>
      </c>
      <c r="G44" s="5" t="n">
        <f si="1" t="shared"/>
        <v>6521.0</v>
      </c>
      <c r="H44" s="5" t="n">
        <v>43.0</v>
      </c>
      <c r="I44" s="6" t="n">
        <v>6478.0</v>
      </c>
      <c r="J44" s="7" t="n">
        <f si="2" t="shared"/>
        <v>3.6650820426314956</v>
      </c>
      <c r="K44" s="7" t="n">
        <f si="2" t="shared"/>
        <v>37.2093023255814</v>
      </c>
      <c r="L44" s="7" t="n">
        <f si="2" t="shared"/>
        <v>3.442420500154375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300.0</v>
      </c>
      <c r="E45" s="5" t="n">
        <v>10.0</v>
      </c>
      <c r="F45" s="6" t="n">
        <v>290.0</v>
      </c>
      <c r="G45" s="5" t="n">
        <f si="1" t="shared"/>
        <v>284.0</v>
      </c>
      <c r="H45" s="5" t="n">
        <v>12.0</v>
      </c>
      <c r="I45" s="6" t="n">
        <v>272.0</v>
      </c>
      <c r="J45" s="7" t="n">
        <f si="2" t="shared"/>
        <v>5.633802816901401</v>
      </c>
      <c r="K45" s="7" t="n">
        <f si="2" t="shared"/>
        <v>-16.666666666666664</v>
      </c>
      <c r="L45" s="7" t="n">
        <f si="2" t="shared"/>
        <v>6.617647058823528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399.0</v>
      </c>
      <c r="E46" s="5" t="n">
        <f si="8" t="shared"/>
        <v>3.0</v>
      </c>
      <c r="F46" s="5" t="n">
        <f si="8" t="shared"/>
        <v>396.0</v>
      </c>
      <c r="G46" s="5" t="n">
        <f si="8" t="shared"/>
        <v>534.0</v>
      </c>
      <c r="H46" s="5" t="n">
        <f si="8" t="shared"/>
        <v>2.0</v>
      </c>
      <c r="I46" s="5" t="n">
        <f si="8" t="shared"/>
        <v>532.0</v>
      </c>
      <c r="J46" s="7" t="n">
        <f si="2" t="shared"/>
        <v>-25.28089887640449</v>
      </c>
      <c r="K46" s="7" t="n">
        <f si="2" t="shared"/>
        <v>50.0</v>
      </c>
      <c r="L46" s="7" t="n">
        <f si="2" t="shared"/>
        <v>-25.563909774436087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699.0</v>
      </c>
      <c r="E47" s="5" t="n">
        <v>13.0</v>
      </c>
      <c r="F47" s="6" t="n">
        <v>686.0</v>
      </c>
      <c r="G47" s="5" t="n">
        <f si="1" t="shared"/>
        <v>818.0</v>
      </c>
      <c r="H47" s="5" t="n">
        <v>14.0</v>
      </c>
      <c r="I47" s="6" t="n">
        <v>804.0</v>
      </c>
      <c r="J47" s="7" t="n">
        <f si="2" t="shared"/>
        <v>-14.54767726161369</v>
      </c>
      <c r="K47" s="7" t="n">
        <f si="2" t="shared"/>
        <v>-7.14285714285714</v>
      </c>
      <c r="L47" s="7" t="n">
        <f si="2" t="shared"/>
        <v>-14.67661691542289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4273.0</v>
      </c>
      <c r="E48" s="5" t="n">
        <v>168.0</v>
      </c>
      <c r="F48" s="12" t="n">
        <v>4105.0</v>
      </c>
      <c r="G48" s="5" t="n">
        <f si="1" t="shared"/>
        <v>2876.0</v>
      </c>
      <c r="H48" s="13" t="n">
        <v>44.0</v>
      </c>
      <c r="I48" s="12" t="n">
        <v>2832.0</v>
      </c>
      <c r="J48" s="14" t="n">
        <f si="2" t="shared"/>
        <v>48.57440890125173</v>
      </c>
      <c r="K48" s="14" t="n">
        <f si="2" t="shared"/>
        <v>281.8181818181818</v>
      </c>
      <c r="L48" s="14" t="n">
        <f si="2" t="shared"/>
        <v>44.950564971751405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731430.0</v>
      </c>
      <c r="E49" s="5" t="n">
        <f ref="E49:I49" si="9" t="shared">E19+E26+E40+E44+E47+E48</f>
        <v>319965.0</v>
      </c>
      <c r="F49" s="5" t="n">
        <f si="9" t="shared"/>
        <v>411465.0</v>
      </c>
      <c r="G49" s="5" t="n">
        <f si="9" t="shared"/>
        <v>671617.0</v>
      </c>
      <c r="H49" s="5" t="n">
        <f si="9" t="shared"/>
        <v>307290.0</v>
      </c>
      <c r="I49" s="5" t="n">
        <f si="9" t="shared"/>
        <v>364327.0</v>
      </c>
      <c r="J49" s="7" t="n">
        <f si="2" t="shared"/>
        <v>8.905819834816576</v>
      </c>
      <c r="K49" s="7" t="n">
        <f si="2" t="shared"/>
        <v>4.1247681343356435</v>
      </c>
      <c r="L49" s="7" t="n">
        <f si="2" t="shared"/>
        <v>12.938376787885609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