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<sst xmlns="http://schemas.openxmlformats.org/spreadsheetml/2006/main" count="113" uniqueCount="62">
  <si>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</si>
  <si>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</si>
  <si>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</si>
  <si>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</si>
  <si>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</si>
  <si>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</si>
  <si>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</si>
  <si>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</si>
  <si>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</si>
  <si>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</si>
  <si>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</si>
  <si>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</si>
  <si>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</si>
  <si>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</si>
  <si>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</si>
  <si>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</si>
  <si>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</si>
  <si>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</si>
  <si>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</si>
  <si>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</si>
  <si>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</si>
  <si>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</si>
  <si>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</si>
  <si>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</si>
  <si>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</si>
  <si>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</si>
  <si>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</si>
  <si>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</si>
  <si>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</si>
  <si>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</si>
  <si>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</si>
  <si>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</si>
  <si>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</si>
  <si>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</si>
  <si>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</si>
  <si>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</si>
  <si>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</si>
  <si>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</si>
  <si>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</si>
  <si>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</si>
  <si>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</si>
  <si>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</si>
  <si>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</si>
  <si>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</si>
  <si>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</si>
  <si>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</si>
  <si>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</si>
  <si>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</si>
  <si>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</si>
  <si>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</si>
  <si>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</si>
  <si>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</si>
  <si>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</si>
  <si>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</si>
  <si>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</si>
  <si>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</si>
  <si>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</si>
  <si>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102年12月來臺旅客人次及成長率－按居住地分
Table 1-2 Visitor Arrivals by Residence,
December,2013</t>
  </si>
  <si>
    <t>102年12月 Dec.., 2013</t>
  </si>
  <si>
    <t>101年12月 Dec..,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</si>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</sst>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122365.0</v>
      </c>
      <c r="E4" s="5" t="n">
        <v>108481.0</v>
      </c>
      <c r="F4" s="6" t="n">
        <v>13884.0</v>
      </c>
      <c r="G4" s="5" t="n">
        <f>H4+I4</f>
        <v>98009.0</v>
      </c>
      <c r="H4" s="5" t="n">
        <v>86950.0</v>
      </c>
      <c r="I4" s="6" t="n">
        <v>11059.0</v>
      </c>
      <c r="J4" s="7" t="n">
        <f>IF(G4=0,"-",((D4/G4)-1)*100)</f>
        <v>24.850779010090918</v>
      </c>
      <c r="K4" s="7" t="n">
        <f>IF(H4=0,"-",((E4/H4)-1)*100)</f>
        <v>24.762507188039095</v>
      </c>
      <c r="L4" s="7" t="n">
        <f>IF(I4=0,"-",((F4/I4)-1)*100)</f>
        <v>25.544805136088257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240629.0</v>
      </c>
      <c r="E5" s="5" t="n">
        <v>236131.0</v>
      </c>
      <c r="F5" s="6" t="n">
        <v>4498.0</v>
      </c>
      <c r="G5" s="5" t="n">
        <f ref="G5:G48" si="1" t="shared">H5+I5</f>
        <v>228175.0</v>
      </c>
      <c r="H5" s="5" t="n">
        <v>224241.0</v>
      </c>
      <c r="I5" s="6" t="n">
        <v>3934.0</v>
      </c>
      <c r="J5" s="7" t="n">
        <f ref="J5:L49" si="2" t="shared">IF(G5=0,"-",((D5/G5)-1)*100)</f>
        <v>5.458091377232388</v>
      </c>
      <c r="K5" s="7" t="n">
        <f si="2" t="shared"/>
        <v>5.302330974264291</v>
      </c>
      <c r="L5" s="7" t="n">
        <f si="2" t="shared"/>
        <v>14.336553126588726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142977.0</v>
      </c>
      <c r="E6" s="5" t="n">
        <v>187.0</v>
      </c>
      <c r="F6" s="6" t="n">
        <v>142790.0</v>
      </c>
      <c r="G6" s="5" t="n">
        <f si="1" t="shared"/>
        <v>120024.0</v>
      </c>
      <c r="H6" s="5" t="n">
        <v>131.0</v>
      </c>
      <c r="I6" s="6" t="n">
        <v>119893.0</v>
      </c>
      <c r="J6" s="7" t="n">
        <f si="2" t="shared"/>
        <v>19.123675264947003</v>
      </c>
      <c r="K6" s="7" t="n">
        <f si="2" t="shared"/>
        <v>42.74809160305344</v>
      </c>
      <c r="L6" s="7" t="n">
        <f si="2" t="shared"/>
        <v>19.09786226051562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44269.0</v>
      </c>
      <c r="E7" s="5" t="n">
        <v>197.0</v>
      </c>
      <c r="F7" s="6" t="n">
        <v>44072.0</v>
      </c>
      <c r="G7" s="5" t="n">
        <f si="1" t="shared"/>
        <v>24425.0</v>
      </c>
      <c r="H7" s="5" t="n">
        <v>206.0</v>
      </c>
      <c r="I7" s="6" t="n">
        <v>24219.0</v>
      </c>
      <c r="J7" s="7" t="n">
        <f si="2" t="shared"/>
        <v>81.2446264073695</v>
      </c>
      <c r="K7" s="7" t="n">
        <f si="2" t="shared"/>
        <v>-4.3689320388349495</v>
      </c>
      <c r="L7" s="7" t="n">
        <f si="2" t="shared"/>
        <v>81.97283124819357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1668.0</v>
      </c>
      <c r="E8" s="5" t="n">
        <v>1.0</v>
      </c>
      <c r="F8" s="6" t="n">
        <v>1667.0</v>
      </c>
      <c r="G8" s="5" t="n">
        <f si="1" t="shared"/>
        <v>1650.0</v>
      </c>
      <c r="H8" s="5" t="n">
        <v>3.0</v>
      </c>
      <c r="I8" s="6" t="n">
        <v>1647.0</v>
      </c>
      <c r="J8" s="7" t="n">
        <f si="2" t="shared"/>
        <v>1.090909090909098</v>
      </c>
      <c r="K8" s="7" t="n">
        <f si="2" t="shared"/>
        <v>-66.66666666666667</v>
      </c>
      <c r="L8" s="7" t="n">
        <f si="2" t="shared"/>
        <v>1.2143290831815312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1072.0</v>
      </c>
      <c r="E9" s="5" t="n">
        <v>53.0</v>
      </c>
      <c r="F9" s="6" t="n">
        <v>1019.0</v>
      </c>
      <c r="G9" s="5" t="n">
        <f si="1" t="shared"/>
        <v>905.0</v>
      </c>
      <c r="H9" s="5" t="n">
        <v>5.0</v>
      </c>
      <c r="I9" s="6" t="n">
        <v>900.0</v>
      </c>
      <c r="J9" s="7" t="n">
        <f si="2" t="shared"/>
        <v>18.453038674033138</v>
      </c>
      <c r="K9" s="7" t="n">
        <f si="2" t="shared"/>
        <v>960.0</v>
      </c>
      <c r="L9" s="7" t="n">
        <f si="2" t="shared"/>
        <v>13.222222222222225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53021.0</v>
      </c>
      <c r="E10" s="5" t="n">
        <v>54.0</v>
      </c>
      <c r="F10" s="6" t="n">
        <v>52967.0</v>
      </c>
      <c r="G10" s="5" t="n">
        <f si="1" t="shared"/>
        <v>45681.0</v>
      </c>
      <c r="H10" s="5" t="n">
        <v>46.0</v>
      </c>
      <c r="I10" s="6" t="n">
        <v>45635.0</v>
      </c>
      <c r="J10" s="7" t="n">
        <f si="2" t="shared"/>
        <v>16.067949475711995</v>
      </c>
      <c r="K10" s="7" t="n">
        <f si="2" t="shared"/>
        <v>17.391304347826097</v>
      </c>
      <c r="L10" s="7" t="n">
        <f si="2" t="shared"/>
        <v>16.066615536320803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60103.0</v>
      </c>
      <c r="E11" s="5" t="n">
        <v>38.0</v>
      </c>
      <c r="F11" s="6" t="n">
        <v>60065.0</v>
      </c>
      <c r="G11" s="5" t="n">
        <f si="1" t="shared"/>
        <v>60331.0</v>
      </c>
      <c r="H11" s="5" t="n">
        <v>46.0</v>
      </c>
      <c r="I11" s="6" t="n">
        <v>60285.0</v>
      </c>
      <c r="J11" s="7" t="n">
        <f si="2" t="shared"/>
        <v>-0.3779151679899173</v>
      </c>
      <c r="K11" s="7" t="n">
        <f si="2" t="shared"/>
        <v>-17.391304347826086</v>
      </c>
      <c r="L11" s="7" t="n">
        <f si="2" t="shared"/>
        <v>-0.3649332338060862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18447.0</v>
      </c>
      <c r="E12" s="5" t="n">
        <v>40.0</v>
      </c>
      <c r="F12" s="6" t="n">
        <v>18407.0</v>
      </c>
      <c r="G12" s="5" t="n">
        <f si="1" t="shared"/>
        <v>16517.0</v>
      </c>
      <c r="H12" s="5" t="n">
        <v>43.0</v>
      </c>
      <c r="I12" s="6" t="n">
        <v>16474.0</v>
      </c>
      <c r="J12" s="7" t="n">
        <f si="2" t="shared"/>
        <v>11.684930677483795</v>
      </c>
      <c r="K12" s="7" t="n">
        <f si="2" t="shared"/>
        <v>-6.976744186046513</v>
      </c>
      <c r="L12" s="7" t="n">
        <f si="2" t="shared"/>
        <v>11.733640888673058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11995.0</v>
      </c>
      <c r="E13" s="5" t="n">
        <v>233.0</v>
      </c>
      <c r="F13" s="6" t="n">
        <v>11762.0</v>
      </c>
      <c r="G13" s="5" t="n">
        <f si="1" t="shared"/>
        <v>9413.0</v>
      </c>
      <c r="H13" s="5" t="n">
        <v>263.0</v>
      </c>
      <c r="I13" s="6" t="n">
        <v>9150.0</v>
      </c>
      <c r="J13" s="7" t="n">
        <f si="2" t="shared"/>
        <v>27.430149792839686</v>
      </c>
      <c r="K13" s="7" t="n">
        <f si="2" t="shared"/>
        <v>-11.406844106463875</v>
      </c>
      <c r="L13" s="7" t="n">
        <f si="2" t="shared"/>
        <v>28.5464480874317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9626.0</v>
      </c>
      <c r="E14" s="5" t="n">
        <v>101.0</v>
      </c>
      <c r="F14" s="6" t="n">
        <v>9525.0</v>
      </c>
      <c r="G14" s="5" t="n">
        <f si="1" t="shared"/>
        <v>8677.0</v>
      </c>
      <c r="H14" s="5" t="n">
        <v>85.0</v>
      </c>
      <c r="I14" s="6" t="n">
        <v>8592.0</v>
      </c>
      <c r="J14" s="7" t="n">
        <f si="2" t="shared"/>
        <v>10.936959778725374</v>
      </c>
      <c r="K14" s="7" t="n">
        <f si="2" t="shared"/>
        <v>18.823529411764707</v>
      </c>
      <c r="L14" s="7" t="n">
        <f si="2" t="shared"/>
        <v>10.85893854748603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9747.0</v>
      </c>
      <c r="E15" s="5" t="n">
        <v>117.0</v>
      </c>
      <c r="F15" s="6" t="n">
        <v>9630.0</v>
      </c>
      <c r="G15" s="5" t="n">
        <f si="1" t="shared"/>
        <v>6582.0</v>
      </c>
      <c r="H15" s="5" t="n">
        <v>118.0</v>
      </c>
      <c r="I15" s="6" t="n">
        <v>6464.0</v>
      </c>
      <c r="J15" s="7" t="n">
        <f si="2" t="shared"/>
        <v>48.08568824065633</v>
      </c>
      <c r="K15" s="7" t="n">
        <f si="2" t="shared"/>
        <v>-0.8474576271186418</v>
      </c>
      <c r="L15" s="7" t="n">
        <f si="2" t="shared"/>
        <v>48.9789603960396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751.0</v>
      </c>
      <c r="E16" s="5" t="n">
        <f si="3" t="shared"/>
        <v>43.0</v>
      </c>
      <c r="F16" s="5" t="n">
        <f si="3" t="shared"/>
        <v>708.0</v>
      </c>
      <c r="G16" s="5" t="n">
        <f si="3" t="shared"/>
        <v>927.0</v>
      </c>
      <c r="H16" s="5" t="n">
        <f si="3" t="shared"/>
        <v>66.0</v>
      </c>
      <c r="I16" s="5" t="n">
        <f si="3" t="shared"/>
        <v>861.0</v>
      </c>
      <c r="J16" s="7" t="n">
        <f si="2" t="shared"/>
        <v>-18.98597626752967</v>
      </c>
      <c r="K16" s="7" t="n">
        <f si="2" t="shared"/>
        <v>-34.84848484848485</v>
      </c>
      <c r="L16" s="7" t="n">
        <f si="2" t="shared"/>
        <v>-17.770034843205572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163690.0</v>
      </c>
      <c r="E17" s="5" t="n">
        <v>626.0</v>
      </c>
      <c r="F17" s="6" t="n">
        <v>163064.0</v>
      </c>
      <c r="G17" s="5" t="n">
        <f si="1" t="shared"/>
        <v>148128.0</v>
      </c>
      <c r="H17" s="5" t="n">
        <v>667.0</v>
      </c>
      <c r="I17" s="6" t="n">
        <v>147461.0</v>
      </c>
      <c r="J17" s="7" t="n">
        <f si="2" t="shared"/>
        <v>10.505778785914877</v>
      </c>
      <c r="K17" s="7" t="n">
        <f si="2" t="shared"/>
        <v>-6.146926536731634</v>
      </c>
      <c r="L17" s="7" t="n">
        <f si="2" t="shared"/>
        <v>10.581102800062393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986.0</v>
      </c>
      <c r="E18" s="5" t="n">
        <f si="4" t="shared"/>
        <v>2.0</v>
      </c>
      <c r="F18" s="5" t="n">
        <f si="4" t="shared"/>
        <v>984.0</v>
      </c>
      <c r="G18" s="5" t="n">
        <f si="4" t="shared"/>
        <v>1117.0</v>
      </c>
      <c r="H18" s="5" t="n">
        <f si="4" t="shared"/>
        <v>6.0</v>
      </c>
      <c r="I18" s="5" t="n">
        <f si="4" t="shared"/>
        <v>1111.0</v>
      </c>
      <c r="J18" s="7" t="n">
        <f si="2" t="shared"/>
        <v>-11.727842435094004</v>
      </c>
      <c r="K18" s="7" t="n">
        <f si="2" t="shared"/>
        <v>-66.66666666666667</v>
      </c>
      <c r="L18" s="7" t="n">
        <f si="2" t="shared"/>
        <v>-11.431143114311427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717656.0</v>
      </c>
      <c r="E19" s="5" t="n">
        <v>345678.0</v>
      </c>
      <c r="F19" s="6" t="n">
        <v>371978.0</v>
      </c>
      <c r="G19" s="5" t="n">
        <f si="1" t="shared"/>
        <v>622433.0</v>
      </c>
      <c r="H19" s="5" t="n">
        <v>312209.0</v>
      </c>
      <c r="I19" s="6" t="n">
        <v>310224.0</v>
      </c>
      <c r="J19" s="7" t="n">
        <f si="2" t="shared"/>
        <v>15.298514056934632</v>
      </c>
      <c r="K19" s="7" t="n">
        <f si="2" t="shared"/>
        <v>10.720062522220687</v>
      </c>
      <c r="L19" s="7" t="n">
        <f si="2" t="shared"/>
        <v>19.906261282170302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8260.0</v>
      </c>
      <c r="E20" s="5" t="n">
        <v>46.0</v>
      </c>
      <c r="F20" s="6" t="n">
        <v>8214.0</v>
      </c>
      <c r="G20" s="5" t="n">
        <f si="1" t="shared"/>
        <v>6922.0</v>
      </c>
      <c r="H20" s="5" t="n">
        <v>47.0</v>
      </c>
      <c r="I20" s="6" t="n">
        <v>6875.0</v>
      </c>
      <c r="J20" s="7" t="n">
        <f si="2" t="shared"/>
        <v>19.3296735047674</v>
      </c>
      <c r="K20" s="7" t="n">
        <f si="2" t="shared"/>
        <v>-2.127659574468088</v>
      </c>
      <c r="L20" s="7" t="n">
        <f si="2" t="shared"/>
        <v>19.476363636363647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42948.0</v>
      </c>
      <c r="E21" s="5" t="n">
        <v>387.0</v>
      </c>
      <c r="F21" s="6" t="n">
        <v>42561.0</v>
      </c>
      <c r="G21" s="5" t="n">
        <f si="1" t="shared"/>
        <v>39727.0</v>
      </c>
      <c r="H21" s="5" t="n">
        <v>435.0</v>
      </c>
      <c r="I21" s="6" t="n">
        <v>39292.0</v>
      </c>
      <c r="J21" s="7" t="n">
        <f si="2" t="shared"/>
        <v>8.10783598056737</v>
      </c>
      <c r="K21" s="7" t="n">
        <f si="2" t="shared"/>
        <v>-11.03448275862069</v>
      </c>
      <c r="L21" s="7" t="n">
        <f si="2" t="shared"/>
        <v>8.319759747531297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148.0</v>
      </c>
      <c r="E22" s="5" t="n">
        <v>0.0</v>
      </c>
      <c r="F22" s="6" t="n">
        <v>148.0</v>
      </c>
      <c r="G22" s="5" t="n">
        <f si="1" t="shared"/>
        <v>169.0</v>
      </c>
      <c r="H22" s="5" t="n">
        <v>1.0</v>
      </c>
      <c r="I22" s="6" t="n">
        <v>168.0</v>
      </c>
      <c r="J22" s="7" t="n">
        <f si="2" t="shared"/>
        <v>-12.426035502958577</v>
      </c>
      <c r="K22" s="7" t="n">
        <f si="2" t="shared"/>
        <v>-100.0</v>
      </c>
      <c r="L22" s="7" t="n">
        <f si="2" t="shared"/>
        <v>-11.904761904761907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407.0</v>
      </c>
      <c r="E23" s="5" t="n">
        <v>52.0</v>
      </c>
      <c r="F23" s="6" t="n">
        <v>355.0</v>
      </c>
      <c r="G23" s="5" t="n">
        <f si="1" t="shared"/>
        <v>333.0</v>
      </c>
      <c r="H23" s="5" t="n">
        <v>34.0</v>
      </c>
      <c r="I23" s="6" t="n">
        <v>299.0</v>
      </c>
      <c r="J23" s="7" t="n">
        <f si="2" t="shared"/>
        <v>22.222222222222232</v>
      </c>
      <c r="K23" s="7" t="n">
        <f si="2" t="shared"/>
        <v>52.941176470588225</v>
      </c>
      <c r="L23" s="7" t="n">
        <f si="2" t="shared"/>
        <v>18.729096989966564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95.0</v>
      </c>
      <c r="E24" s="5" t="n">
        <v>27.0</v>
      </c>
      <c r="F24" s="6" t="n">
        <v>68.0</v>
      </c>
      <c r="G24" s="5" t="n">
        <f si="1" t="shared"/>
        <v>94.0</v>
      </c>
      <c r="H24" s="5" t="n">
        <v>22.0</v>
      </c>
      <c r="I24" s="6" t="n">
        <v>72.0</v>
      </c>
      <c r="J24" s="7" t="n">
        <f si="2" t="shared"/>
        <v>1.0638297872340496</v>
      </c>
      <c r="K24" s="7" t="n">
        <f si="2" t="shared"/>
        <v>22.72727272727273</v>
      </c>
      <c r="L24" s="7" t="n">
        <f si="2" t="shared"/>
        <v>-5.555555555555558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465.0</v>
      </c>
      <c r="E25" s="5" t="n">
        <f si="5" t="shared"/>
        <v>39.0</v>
      </c>
      <c r="F25" s="5" t="n">
        <f si="5" t="shared"/>
        <v>426.0</v>
      </c>
      <c r="G25" s="5" t="n">
        <f si="5" t="shared"/>
        <v>438.0</v>
      </c>
      <c r="H25" s="5" t="n">
        <f si="5" t="shared"/>
        <v>36.0</v>
      </c>
      <c r="I25" s="5" t="n">
        <f si="5" t="shared"/>
        <v>402.0</v>
      </c>
      <c r="J25" s="7" t="n">
        <f si="2" t="shared"/>
        <v>6.164383561643838</v>
      </c>
      <c r="K25" s="7" t="n">
        <f si="2" t="shared"/>
        <v>8.333333333333325</v>
      </c>
      <c r="L25" s="7" t="n">
        <f si="2" t="shared"/>
        <v>5.970149253731338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52323.0</v>
      </c>
      <c r="E26" s="5" t="n">
        <v>551.0</v>
      </c>
      <c r="F26" s="6" t="n">
        <v>51772.0</v>
      </c>
      <c r="G26" s="5" t="n">
        <f si="1" t="shared"/>
        <v>47683.0</v>
      </c>
      <c r="H26" s="5" t="n">
        <v>575.0</v>
      </c>
      <c r="I26" s="6" t="n">
        <v>47108.0</v>
      </c>
      <c r="J26" s="7" t="n">
        <f si="2" t="shared"/>
        <v>9.730931359184613</v>
      </c>
      <c r="K26" s="7" t="n">
        <f si="2" t="shared"/>
        <v>-4.173913043478262</v>
      </c>
      <c r="L26" s="7" t="n">
        <f si="2" t="shared"/>
        <v>9.900653816761483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363.0</v>
      </c>
      <c r="E27" s="5" t="n">
        <v>0.0</v>
      </c>
      <c r="F27" s="6" t="n">
        <v>363.0</v>
      </c>
      <c r="G27" s="5" t="n">
        <f si="1" t="shared"/>
        <v>301.0</v>
      </c>
      <c r="H27" s="5" t="n">
        <v>1.0</v>
      </c>
      <c r="I27" s="6" t="n">
        <v>300.0</v>
      </c>
      <c r="J27" s="7" t="n">
        <f si="2" t="shared"/>
        <v>20.598006644518275</v>
      </c>
      <c r="K27" s="7" t="n">
        <f si="2" t="shared"/>
        <v>-100.0</v>
      </c>
      <c r="L27" s="7" t="n">
        <f si="2" t="shared"/>
        <v>20.999999999999996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2736.0</v>
      </c>
      <c r="E28" s="5" t="n">
        <v>8.0</v>
      </c>
      <c r="F28" s="6" t="n">
        <v>2728.0</v>
      </c>
      <c r="G28" s="5" t="n">
        <f si="1" t="shared"/>
        <v>2562.0</v>
      </c>
      <c r="H28" s="5" t="n">
        <v>7.0</v>
      </c>
      <c r="I28" s="6" t="n">
        <v>2555.0</v>
      </c>
      <c r="J28" s="7" t="n">
        <f si="2" t="shared"/>
        <v>6.791569086651061</v>
      </c>
      <c r="K28" s="7" t="n">
        <f si="2" t="shared"/>
        <v>14.28571428571428</v>
      </c>
      <c r="L28" s="7" t="n">
        <f si="2" t="shared"/>
        <v>6.771037181996076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3862.0</v>
      </c>
      <c r="E29" s="5" t="n">
        <v>14.0</v>
      </c>
      <c r="F29" s="6" t="n">
        <v>3848.0</v>
      </c>
      <c r="G29" s="5" t="n">
        <f si="1" t="shared"/>
        <v>3493.0</v>
      </c>
      <c r="H29" s="5" t="n">
        <v>10.0</v>
      </c>
      <c r="I29" s="6" t="n">
        <v>3483.0</v>
      </c>
      <c r="J29" s="7" t="n">
        <f si="2" t="shared"/>
        <v>10.56398511308332</v>
      </c>
      <c r="K29" s="7" t="n">
        <f si="2" t="shared"/>
        <v>39.99999999999999</v>
      </c>
      <c r="L29" s="7" t="n">
        <f si="2" t="shared"/>
        <v>10.479471719781808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977.0</v>
      </c>
      <c r="E30" s="5" t="n">
        <v>3.0</v>
      </c>
      <c r="F30" s="6" t="n">
        <v>974.0</v>
      </c>
      <c r="G30" s="5" t="n">
        <f si="1" t="shared"/>
        <v>903.0</v>
      </c>
      <c r="H30" s="5" t="n">
        <v>2.0</v>
      </c>
      <c r="I30" s="6" t="n">
        <v>901.0</v>
      </c>
      <c r="J30" s="7" t="n">
        <f si="2" t="shared"/>
        <v>8.194905869324476</v>
      </c>
      <c r="K30" s="7" t="n">
        <f si="2" t="shared"/>
        <v>50.0</v>
      </c>
      <c r="L30" s="7" t="n">
        <f si="2" t="shared"/>
        <v>8.10210876803552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1508.0</v>
      </c>
      <c r="E31" s="5" t="n">
        <v>4.0</v>
      </c>
      <c r="F31" s="6" t="n">
        <v>1504.0</v>
      </c>
      <c r="G31" s="5" t="n">
        <f si="1" t="shared"/>
        <v>1346.0</v>
      </c>
      <c r="H31" s="5" t="n">
        <v>1.0</v>
      </c>
      <c r="I31" s="6" t="n">
        <v>1345.0</v>
      </c>
      <c r="J31" s="7" t="n">
        <f si="2" t="shared"/>
        <v>12.035661218424965</v>
      </c>
      <c r="K31" s="7" t="n">
        <f si="2" t="shared"/>
        <v>300.0</v>
      </c>
      <c r="L31" s="7" t="n">
        <f si="2" t="shared"/>
        <v>11.821561338289953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617.0</v>
      </c>
      <c r="E32" s="5" t="n">
        <v>7.0</v>
      </c>
      <c r="F32" s="6" t="n">
        <v>610.0</v>
      </c>
      <c r="G32" s="5" t="n">
        <f si="1" t="shared"/>
        <v>575.0</v>
      </c>
      <c r="H32" s="5" t="n">
        <v>5.0</v>
      </c>
      <c r="I32" s="6" t="n">
        <v>570.0</v>
      </c>
      <c r="J32" s="7" t="n">
        <f si="2" t="shared"/>
        <v>7.304347826086954</v>
      </c>
      <c r="K32" s="7" t="n">
        <f si="2" t="shared"/>
        <v>39.99999999999999</v>
      </c>
      <c r="L32" s="7" t="n">
        <f si="2" t="shared"/>
        <v>7.017543859649122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565.0</v>
      </c>
      <c r="E33" s="5" t="n">
        <v>1.0</v>
      </c>
      <c r="F33" s="6" t="n">
        <v>564.0</v>
      </c>
      <c r="G33" s="5" t="n">
        <f si="1" t="shared"/>
        <v>416.0</v>
      </c>
      <c r="H33" s="5" t="n">
        <v>1.0</v>
      </c>
      <c r="I33" s="6" t="n">
        <v>415.0</v>
      </c>
      <c r="J33" s="7" t="n">
        <f si="2" t="shared"/>
        <v>35.817307692307686</v>
      </c>
      <c r="K33" s="7" t="n">
        <f si="2" t="shared"/>
        <v>0.0</v>
      </c>
      <c r="L33" s="7" t="n">
        <f si="2" t="shared"/>
        <v>35.903614457831324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3686.0</v>
      </c>
      <c r="E34" s="5" t="n">
        <v>9.0</v>
      </c>
      <c r="F34" s="6" t="n">
        <v>3677.0</v>
      </c>
      <c r="G34" s="5" t="n">
        <f si="1" t="shared"/>
        <v>3162.0</v>
      </c>
      <c r="H34" s="5" t="n">
        <v>6.0</v>
      </c>
      <c r="I34" s="6" t="n">
        <v>3156.0</v>
      </c>
      <c r="J34" s="7" t="n">
        <f si="2" t="shared"/>
        <v>16.571790006325116</v>
      </c>
      <c r="K34" s="7" t="n">
        <f si="2" t="shared"/>
        <v>50.0</v>
      </c>
      <c r="L34" s="7" t="n">
        <f si="2" t="shared"/>
        <v>16.508238276299103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407.0</v>
      </c>
      <c r="E35" s="5" t="n">
        <v>0.0</v>
      </c>
      <c r="F35" s="6" t="n">
        <v>407.0</v>
      </c>
      <c r="G35" s="5" t="n">
        <f si="1" t="shared"/>
        <v>361.0</v>
      </c>
      <c r="H35" s="5" t="n">
        <v>1.0</v>
      </c>
      <c r="I35" s="6" t="n">
        <v>360.0</v>
      </c>
      <c r="J35" s="7" t="n">
        <f si="2" t="shared"/>
        <v>12.742382271468134</v>
      </c>
      <c r="K35" s="7" t="n">
        <f si="2" t="shared"/>
        <v>-100.0</v>
      </c>
      <c r="L35" s="7" t="n">
        <f si="2" t="shared"/>
        <v>13.055555555555554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81.0</v>
      </c>
      <c r="E36" s="5" t="n">
        <v>0.0</v>
      </c>
      <c r="F36" s="6" t="n">
        <v>81.0</v>
      </c>
      <c r="G36" s="5" t="n">
        <f si="1" t="shared"/>
        <v>101.0</v>
      </c>
      <c r="H36" s="5" t="n">
        <v>0.0</v>
      </c>
      <c r="I36" s="6" t="n">
        <v>101.0</v>
      </c>
      <c r="J36" s="7" t="n">
        <f si="2" t="shared"/>
        <v>-19.8019801980198</v>
      </c>
      <c r="K36" s="7" t="str">
        <f si="2" t="shared"/>
        <v>-</v>
      </c>
      <c r="L36" s="7" t="n">
        <f si="2" t="shared"/>
        <v>-19.8019801980198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635.0</v>
      </c>
      <c r="E37" s="5" t="n">
        <v>1.0</v>
      </c>
      <c r="F37" s="6" t="n">
        <v>634.0</v>
      </c>
      <c r="G37" s="5" t="n">
        <f si="1" t="shared"/>
        <v>612.0</v>
      </c>
      <c r="H37" s="5" t="n">
        <v>3.0</v>
      </c>
      <c r="I37" s="6" t="n">
        <v>609.0</v>
      </c>
      <c r="J37" s="7" t="n">
        <f si="2" t="shared"/>
        <v>3.7581699346405317</v>
      </c>
      <c r="K37" s="7" t="n">
        <f si="2" t="shared"/>
        <v>-66.66666666666667</v>
      </c>
      <c r="L37" s="7" t="n">
        <f si="2" t="shared"/>
        <v>4.10509031198687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513.0</v>
      </c>
      <c r="E38" s="5" t="n">
        <v>0.0</v>
      </c>
      <c r="F38" s="6" t="n">
        <v>513.0</v>
      </c>
      <c r="G38" s="5" t="n">
        <f si="1" t="shared"/>
        <v>544.0</v>
      </c>
      <c r="H38" s="5" t="n">
        <v>0.0</v>
      </c>
      <c r="I38" s="6" t="n">
        <v>544.0</v>
      </c>
      <c r="J38" s="7" t="n">
        <f si="2" t="shared"/>
        <v>-5.698529411764708</v>
      </c>
      <c r="K38" s="7" t="str">
        <f si="2" t="shared"/>
        <v>-</v>
      </c>
      <c r="L38" s="7" t="n">
        <f si="2" t="shared"/>
        <v>-5.698529411764708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2699.0</v>
      </c>
      <c r="E39" s="5" t="n">
        <f si="6" t="shared"/>
        <v>3.0</v>
      </c>
      <c r="F39" s="5" t="n">
        <f si="6" t="shared"/>
        <v>2696.0</v>
      </c>
      <c r="G39" s="5" t="n">
        <f si="6" t="shared"/>
        <v>2561.0</v>
      </c>
      <c r="H39" s="5" t="n">
        <f si="6" t="shared"/>
        <v>2.0</v>
      </c>
      <c r="I39" s="5" t="n">
        <f si="6" t="shared"/>
        <v>2559.0</v>
      </c>
      <c r="J39" s="7" t="n">
        <f si="2" t="shared"/>
        <v>5.388520109332284</v>
      </c>
      <c r="K39" s="7" t="n">
        <f si="2" t="shared"/>
        <v>50.0</v>
      </c>
      <c r="L39" s="7" t="n">
        <f si="2" t="shared"/>
        <v>5.353653771004296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18649.0</v>
      </c>
      <c r="E40" s="5" t="n">
        <v>50.0</v>
      </c>
      <c r="F40" s="6" t="n">
        <v>18599.0</v>
      </c>
      <c r="G40" s="5" t="n">
        <f si="1" t="shared"/>
        <v>16937.0</v>
      </c>
      <c r="H40" s="5" t="n">
        <v>39.0</v>
      </c>
      <c r="I40" s="6" t="n">
        <v>16898.0</v>
      </c>
      <c r="J40" s="7" t="n">
        <f si="2" t="shared"/>
        <v>10.10804747003602</v>
      </c>
      <c r="K40" s="7" t="n">
        <f si="2" t="shared"/>
        <v>28.205128205128215</v>
      </c>
      <c r="L40" s="7" t="n">
        <f si="2" t="shared"/>
        <v>10.066280033140007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9869.0</v>
      </c>
      <c r="E41" s="5" t="n">
        <v>144.0</v>
      </c>
      <c r="F41" s="6" t="n">
        <v>9725.0</v>
      </c>
      <c r="G41" s="5" t="n">
        <f si="1" t="shared"/>
        <v>8131.0</v>
      </c>
      <c r="H41" s="5" t="n">
        <v>74.0</v>
      </c>
      <c r="I41" s="6" t="n">
        <v>8057.0</v>
      </c>
      <c r="J41" s="7" t="n">
        <f si="2" t="shared"/>
        <v>21.37498462673717</v>
      </c>
      <c r="K41" s="7" t="n">
        <f si="2" t="shared"/>
        <v>94.59459459459461</v>
      </c>
      <c r="L41" s="7" t="n">
        <f si="2" t="shared"/>
        <v>20.70249472508379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1463.0</v>
      </c>
      <c r="E42" s="5" t="n">
        <v>5.0</v>
      </c>
      <c r="F42" s="6" t="n">
        <v>1458.0</v>
      </c>
      <c r="G42" s="5" t="n">
        <f si="1" t="shared"/>
        <v>1488.0</v>
      </c>
      <c r="H42" s="5" t="n">
        <v>9.0</v>
      </c>
      <c r="I42" s="6" t="n">
        <v>1479.0</v>
      </c>
      <c r="J42" s="7" t="n">
        <f si="2" t="shared"/>
        <v>-1.6801075268817245</v>
      </c>
      <c r="K42" s="7" t="n">
        <f si="2" t="shared"/>
        <v>-44.44444444444444</v>
      </c>
      <c r="L42" s="7" t="n">
        <f si="2" t="shared"/>
        <v>-1.4198782961460488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125.0</v>
      </c>
      <c r="E43" s="5" t="n">
        <f si="7" t="shared"/>
        <v>7.0</v>
      </c>
      <c r="F43" s="5" t="n">
        <f si="7" t="shared"/>
        <v>118.0</v>
      </c>
      <c r="G43" s="5" t="n">
        <f si="7" t="shared"/>
        <v>78.0</v>
      </c>
      <c r="H43" s="5" t="n">
        <f si="7" t="shared"/>
        <v>3.0</v>
      </c>
      <c r="I43" s="5" t="n">
        <f si="7" t="shared"/>
        <v>75.0</v>
      </c>
      <c r="J43" s="7" t="n">
        <f si="2" t="shared"/>
        <v>60.25641025641026</v>
      </c>
      <c r="K43" s="7" t="n">
        <f si="2" t="shared"/>
        <v>133.33333333333334</v>
      </c>
      <c r="L43" s="7" t="n">
        <f si="2" t="shared"/>
        <v>57.33333333333333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11457.0</v>
      </c>
      <c r="E44" s="5" t="n">
        <v>156.0</v>
      </c>
      <c r="F44" s="6" t="n">
        <v>11301.0</v>
      </c>
      <c r="G44" s="5" t="n">
        <f si="1" t="shared"/>
        <v>9697.0</v>
      </c>
      <c r="H44" s="5" t="n">
        <v>86.0</v>
      </c>
      <c r="I44" s="6" t="n">
        <v>9611.0</v>
      </c>
      <c r="J44" s="7" t="n">
        <f si="2" t="shared"/>
        <v>18.149943281427248</v>
      </c>
      <c r="K44" s="7" t="n">
        <f si="2" t="shared"/>
        <v>81.3953488372093</v>
      </c>
      <c r="L44" s="7" t="n">
        <f si="2" t="shared"/>
        <v>17.584018312350437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475.0</v>
      </c>
      <c r="E45" s="5" t="n">
        <v>54.0</v>
      </c>
      <c r="F45" s="6" t="n">
        <v>421.0</v>
      </c>
      <c r="G45" s="5" t="n">
        <f si="1" t="shared"/>
        <v>496.0</v>
      </c>
      <c r="H45" s="5" t="n">
        <v>58.0</v>
      </c>
      <c r="I45" s="6" t="n">
        <v>438.0</v>
      </c>
      <c r="J45" s="7" t="n">
        <f si="2" t="shared"/>
        <v>-4.233870967741938</v>
      </c>
      <c r="K45" s="7" t="n">
        <f si="2" t="shared"/>
        <v>-6.896551724137934</v>
      </c>
      <c r="L45" s="7" t="n">
        <f si="2" t="shared"/>
        <v>-3.8812785388127824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356.0</v>
      </c>
      <c r="E46" s="5" t="n">
        <f si="8" t="shared"/>
        <v>6.0</v>
      </c>
      <c r="F46" s="5" t="n">
        <f si="8" t="shared"/>
        <v>350.0</v>
      </c>
      <c r="G46" s="5" t="n">
        <f si="8" t="shared"/>
        <v>268.0</v>
      </c>
      <c r="H46" s="5" t="n">
        <f si="8" t="shared"/>
        <v>6.0</v>
      </c>
      <c r="I46" s="5" t="n">
        <f si="8" t="shared"/>
        <v>262.0</v>
      </c>
      <c r="J46" s="7" t="n">
        <f si="2" t="shared"/>
        <v>32.835820895522396</v>
      </c>
      <c r="K46" s="7" t="n">
        <f si="2" t="shared"/>
        <v>0.0</v>
      </c>
      <c r="L46" s="7" t="n">
        <f si="2" t="shared"/>
        <v>33.58778625954197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831.0</v>
      </c>
      <c r="E47" s="5" t="n">
        <v>60.0</v>
      </c>
      <c r="F47" s="6" t="n">
        <v>771.0</v>
      </c>
      <c r="G47" s="5" t="n">
        <f si="1" t="shared"/>
        <v>764.0</v>
      </c>
      <c r="H47" s="5" t="n">
        <v>64.0</v>
      </c>
      <c r="I47" s="6" t="n">
        <v>700.0</v>
      </c>
      <c r="J47" s="7" t="n">
        <f si="2" t="shared"/>
        <v>8.769633507853403</v>
      </c>
      <c r="K47" s="7" t="n">
        <f si="2" t="shared"/>
        <v>-6.25</v>
      </c>
      <c r="L47" s="7" t="n">
        <f si="2" t="shared"/>
        <v>10.142857142857142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3412.0</v>
      </c>
      <c r="E48" s="5" t="n">
        <v>200.0</v>
      </c>
      <c r="F48" s="12" t="n">
        <v>3212.0</v>
      </c>
      <c r="G48" s="5" t="n">
        <f si="1" t="shared"/>
        <v>5074.0</v>
      </c>
      <c r="H48" s="13" t="n">
        <v>80.0</v>
      </c>
      <c r="I48" s="12" t="n">
        <v>4994.0</v>
      </c>
      <c r="J48" s="14" t="n">
        <f si="2" t="shared"/>
        <v>-32.755222703981076</v>
      </c>
      <c r="K48" s="14" t="n">
        <f si="2" t="shared"/>
        <v>150.0</v>
      </c>
      <c r="L48" s="14" t="n">
        <f si="2" t="shared"/>
        <v>-35.68281938325991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804328.0</v>
      </c>
      <c r="E49" s="5" t="n">
        <f ref="E49:I49" si="9" t="shared">E19+E26+E40+E44+E47+E48</f>
        <v>346695.0</v>
      </c>
      <c r="F49" s="5" t="n">
        <f si="9" t="shared"/>
        <v>457633.0</v>
      </c>
      <c r="G49" s="5" t="n">
        <f si="9" t="shared"/>
        <v>702588.0</v>
      </c>
      <c r="H49" s="5" t="n">
        <f si="9" t="shared"/>
        <v>313053.0</v>
      </c>
      <c r="I49" s="5" t="n">
        <f si="9" t="shared"/>
        <v>389535.0</v>
      </c>
      <c r="J49" s="7" t="n">
        <f si="2" t="shared"/>
        <v>14.480748319071779</v>
      </c>
      <c r="K49" s="7" t="n">
        <f si="2" t="shared"/>
        <v>10.746423129629811</v>
      </c>
      <c r="L49" s="7" t="n">
        <f si="2" t="shared"/>
        <v>17.4818694083972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