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<sst xmlns="http://schemas.openxmlformats.org/spreadsheetml/2006/main" count="113" uniqueCount="62">
  <si>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</si>
  <si>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</si>
  <si>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</si>
  <si>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</si>
  <si>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</si>
  <si>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</si>
  <si>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</si>
  <si>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</si>
  <si>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</si>
  <si>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</si>
  <si>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</si>
  <si>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</si>
  <si>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</si>
  <si>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</si>
  <si>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</si>
  <si>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</si>
  <si>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</si>
  <si>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</si>
  <si>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</si>
  <si>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</si>
  <si>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</si>
  <si>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</si>
  <si>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</si>
  <si>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</si>
  <si>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</si>
  <si>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</si>
  <si>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</si>
  <si>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</si>
  <si>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</si>
  <si>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</si>
  <si>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</si>
  <si>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</si>
  <si>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</si>
  <si>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</si>
  <si>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</si>
  <si>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</si>
  <si>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</si>
  <si>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</si>
  <si>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</si>
  <si>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</si>
  <si>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</si>
  <si>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</si>
  <si>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</si>
  <si>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</si>
  <si>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</si>
  <si>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</si>
  <si>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</si>
  <si>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</si>
  <si>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</si>
  <si>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</si>
  <si>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</si>
  <si>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</si>
  <si>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</si>
  <si>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</si>
  <si>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</si>
  <si>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</si>
  <si>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</si>
  <si>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102年3月來臺旅客人次及成長率－按居住地分
Table 1-2 Visitor Arrivals by Residence,
March,2013</t>
  </si>
  <si>
    <t>102年3月 Mar.., 2013</t>
  </si>
  <si>
    <t>101年3月 Mar..,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</si>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</sst>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113443.0</v>
      </c>
      <c r="E4" s="5" t="n">
        <v>102239.0</v>
      </c>
      <c r="F4" s="6" t="n">
        <v>11204.0</v>
      </c>
      <c r="G4" s="5" t="n">
        <f>H4+I4</f>
        <v>81723.0</v>
      </c>
      <c r="H4" s="5" t="n">
        <v>72557.0</v>
      </c>
      <c r="I4" s="6" t="n">
        <v>9166.0</v>
      </c>
      <c r="J4" s="7" t="n">
        <f>IF(G4=0,"-",((D4/G4)-1)*100)</f>
        <v>38.814042558398484</v>
      </c>
      <c r="K4" s="7" t="n">
        <f>IF(H4=0,"-",((E4/H4)-1)*100)</f>
        <v>40.90852708904724</v>
      </c>
      <c r="L4" s="7" t="n">
        <f>IF(I4=0,"-",((F4/I4)-1)*100)</f>
        <v>22.23434431595026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269455.0</v>
      </c>
      <c r="E5" s="5" t="n">
        <v>266277.0</v>
      </c>
      <c r="F5" s="6" t="n">
        <v>3178.0</v>
      </c>
      <c r="G5" s="5" t="n">
        <f ref="G5:G48" si="1" t="shared">H5+I5</f>
        <v>253205.0</v>
      </c>
      <c r="H5" s="5" t="n">
        <v>250545.0</v>
      </c>
      <c r="I5" s="6" t="n">
        <v>2660.0</v>
      </c>
      <c r="J5" s="7" t="n">
        <f ref="J5:L49" si="2" t="shared">IF(G5=0,"-",((D5/G5)-1)*100)</f>
        <v>6.417724768468247</v>
      </c>
      <c r="K5" s="7" t="n">
        <f si="2" t="shared"/>
        <v>6.2791115368496575</v>
      </c>
      <c r="L5" s="7" t="n">
        <f si="2" t="shared"/>
        <v>19.473684210526308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149824.0</v>
      </c>
      <c r="E6" s="5" t="n">
        <v>137.0</v>
      </c>
      <c r="F6" s="6" t="n">
        <v>149687.0</v>
      </c>
      <c r="G6" s="5" t="n">
        <f si="1" t="shared"/>
        <v>152227.0</v>
      </c>
      <c r="H6" s="5" t="n">
        <v>162.0</v>
      </c>
      <c r="I6" s="6" t="n">
        <v>152065.0</v>
      </c>
      <c r="J6" s="7" t="n">
        <f si="2" t="shared"/>
        <v>-1.5785635925295805</v>
      </c>
      <c r="K6" s="7" t="n">
        <f si="2" t="shared"/>
        <v>-15.432098765432102</v>
      </c>
      <c r="L6" s="7" t="n">
        <f si="2" t="shared"/>
        <v>-1.5638049518298058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24252.0</v>
      </c>
      <c r="E7" s="5" t="n">
        <v>223.0</v>
      </c>
      <c r="F7" s="6" t="n">
        <v>24029.0</v>
      </c>
      <c r="G7" s="5" t="n">
        <f si="1" t="shared"/>
        <v>21571.0</v>
      </c>
      <c r="H7" s="5" t="n">
        <v>238.0</v>
      </c>
      <c r="I7" s="6" t="n">
        <v>21333.0</v>
      </c>
      <c r="J7" s="7" t="n">
        <f si="2" t="shared"/>
        <v>12.428723749478475</v>
      </c>
      <c r="K7" s="7" t="n">
        <f si="2" t="shared"/>
        <v>-6.302521008403361</v>
      </c>
      <c r="L7" s="7" t="n">
        <f si="2" t="shared"/>
        <v>12.637697464022878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2400.0</v>
      </c>
      <c r="E8" s="5" t="n">
        <v>3.0</v>
      </c>
      <c r="F8" s="6" t="n">
        <v>2397.0</v>
      </c>
      <c r="G8" s="5" t="n">
        <f si="1" t="shared"/>
        <v>2054.0</v>
      </c>
      <c r="H8" s="5" t="n">
        <v>1.0</v>
      </c>
      <c r="I8" s="6" t="n">
        <v>2053.0</v>
      </c>
      <c r="J8" s="7" t="n">
        <f si="2" t="shared"/>
        <v>16.84518013631937</v>
      </c>
      <c r="K8" s="7" t="n">
        <f si="2" t="shared"/>
        <v>200.0</v>
      </c>
      <c r="L8" s="7" t="n">
        <f si="2" t="shared"/>
        <v>16.7559668777399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1521.0</v>
      </c>
      <c r="E9" s="5" t="n">
        <v>8.0</v>
      </c>
      <c r="F9" s="6" t="n">
        <v>1513.0</v>
      </c>
      <c r="G9" s="5" t="n">
        <f si="1" t="shared"/>
        <v>1263.0</v>
      </c>
      <c r="H9" s="5" t="n">
        <v>7.0</v>
      </c>
      <c r="I9" s="6" t="n">
        <v>1256.0</v>
      </c>
      <c r="J9" s="7" t="n">
        <f si="2" t="shared"/>
        <v>20.427553444180525</v>
      </c>
      <c r="K9" s="7" t="n">
        <f si="2" t="shared"/>
        <v>14.28571428571428</v>
      </c>
      <c r="L9" s="7" t="n">
        <f si="2" t="shared"/>
        <v>20.461783439490453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33741.0</v>
      </c>
      <c r="E10" s="5" t="n">
        <v>36.0</v>
      </c>
      <c r="F10" s="6" t="n">
        <v>33705.0</v>
      </c>
      <c r="G10" s="5" t="n">
        <f si="1" t="shared"/>
        <v>33756.0</v>
      </c>
      <c r="H10" s="5" t="n">
        <v>41.0</v>
      </c>
      <c r="I10" s="6" t="n">
        <v>33715.0</v>
      </c>
      <c r="J10" s="7" t="n">
        <f si="2" t="shared"/>
        <v>-0.04443654461429025</v>
      </c>
      <c r="K10" s="7" t="n">
        <f si="2" t="shared"/>
        <v>-12.195121951219512</v>
      </c>
      <c r="L10" s="7" t="n">
        <f si="2" t="shared"/>
        <v>-0.029660388551089323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34648.0</v>
      </c>
      <c r="E11" s="5" t="n">
        <v>20.0</v>
      </c>
      <c r="F11" s="6" t="n">
        <v>34628.0</v>
      </c>
      <c r="G11" s="5" t="n">
        <f si="1" t="shared"/>
        <v>30853.0</v>
      </c>
      <c r="H11" s="5" t="n">
        <v>28.0</v>
      </c>
      <c r="I11" s="6" t="n">
        <v>30825.0</v>
      </c>
      <c r="J11" s="7" t="n">
        <f si="2" t="shared"/>
        <v>12.300262535247786</v>
      </c>
      <c r="K11" s="7" t="n">
        <f si="2" t="shared"/>
        <v>-28.57142857142857</v>
      </c>
      <c r="L11" s="7" t="n">
        <f si="2" t="shared"/>
        <v>12.33738848337389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13679.0</v>
      </c>
      <c r="E12" s="5" t="n">
        <v>31.0</v>
      </c>
      <c r="F12" s="6" t="n">
        <v>13648.0</v>
      </c>
      <c r="G12" s="5" t="n">
        <f si="1" t="shared"/>
        <v>12140.0</v>
      </c>
      <c r="H12" s="5" t="n">
        <v>32.0</v>
      </c>
      <c r="I12" s="6" t="n">
        <v>12108.0</v>
      </c>
      <c r="J12" s="7" t="n">
        <f si="2" t="shared"/>
        <v>12.67710049423394</v>
      </c>
      <c r="K12" s="7" t="n">
        <f si="2" t="shared"/>
        <v>-3.125</v>
      </c>
      <c r="L12" s="7" t="n">
        <f si="2" t="shared"/>
        <v>12.7188635612818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10359.0</v>
      </c>
      <c r="E13" s="5" t="n">
        <v>306.0</v>
      </c>
      <c r="F13" s="6" t="n">
        <v>10053.0</v>
      </c>
      <c r="G13" s="5" t="n">
        <f si="1" t="shared"/>
        <v>9026.0</v>
      </c>
      <c r="H13" s="5" t="n">
        <v>239.0</v>
      </c>
      <c r="I13" s="6" t="n">
        <v>8787.0</v>
      </c>
      <c r="J13" s="7" t="n">
        <f si="2" t="shared"/>
        <v>14.768446709505877</v>
      </c>
      <c r="K13" s="7" t="n">
        <f si="2" t="shared"/>
        <v>28.03347280334727</v>
      </c>
      <c r="L13" s="7" t="n">
        <f si="2" t="shared"/>
        <v>14.407647661317856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9075.0</v>
      </c>
      <c r="E14" s="5" t="n">
        <v>72.0</v>
      </c>
      <c r="F14" s="6" t="n">
        <v>9003.0</v>
      </c>
      <c r="G14" s="5" t="n">
        <f si="1" t="shared"/>
        <v>9998.0</v>
      </c>
      <c r="H14" s="5" t="n">
        <v>95.0</v>
      </c>
      <c r="I14" s="6" t="n">
        <v>9903.0</v>
      </c>
      <c r="J14" s="7" t="n">
        <f si="2" t="shared"/>
        <v>-9.231846369273855</v>
      </c>
      <c r="K14" s="7" t="n">
        <f si="2" t="shared"/>
        <v>-24.210526315789473</v>
      </c>
      <c r="L14" s="7" t="n">
        <f si="2" t="shared"/>
        <v>-9.088155104513785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10048.0</v>
      </c>
      <c r="E15" s="5" t="n">
        <v>539.0</v>
      </c>
      <c r="F15" s="6" t="n">
        <v>9509.0</v>
      </c>
      <c r="G15" s="5" t="n">
        <f si="1" t="shared"/>
        <v>8270.0</v>
      </c>
      <c r="H15" s="5" t="n">
        <v>330.0</v>
      </c>
      <c r="I15" s="6" t="n">
        <v>7940.0</v>
      </c>
      <c r="J15" s="7" t="n">
        <f si="2" t="shared"/>
        <v>21.49939540507859</v>
      </c>
      <c r="K15" s="7" t="n">
        <f si="2" t="shared"/>
        <v>63.33333333333333</v>
      </c>
      <c r="L15" s="7" t="n">
        <f si="2" t="shared"/>
        <v>19.760705289672554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707.0</v>
      </c>
      <c r="E16" s="5" t="n">
        <f si="3" t="shared"/>
        <v>94.0</v>
      </c>
      <c r="F16" s="5" t="n">
        <f si="3" t="shared"/>
        <v>613.0</v>
      </c>
      <c r="G16" s="5" t="n">
        <f si="3" t="shared"/>
        <v>668.0</v>
      </c>
      <c r="H16" s="5" t="n">
        <f si="3" t="shared"/>
        <v>103.0</v>
      </c>
      <c r="I16" s="5" t="n">
        <f si="3" t="shared"/>
        <v>565.0</v>
      </c>
      <c r="J16" s="7" t="n">
        <f si="2" t="shared"/>
        <v>5.838323353293418</v>
      </c>
      <c r="K16" s="7" t="n">
        <f si="2" t="shared"/>
        <v>-8.737864077669899</v>
      </c>
      <c r="L16" s="7" t="n">
        <f si="2" t="shared"/>
        <v>8.495575221238937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112257.0</v>
      </c>
      <c r="E17" s="5" t="n">
        <v>1098.0</v>
      </c>
      <c r="F17" s="6" t="n">
        <v>111159.0</v>
      </c>
      <c r="G17" s="5" t="n">
        <f si="1" t="shared"/>
        <v>104711.0</v>
      </c>
      <c r="H17" s="5" t="n">
        <v>868.0</v>
      </c>
      <c r="I17" s="6" t="n">
        <v>103843.0</v>
      </c>
      <c r="J17" s="7" t="n">
        <f si="2" t="shared"/>
        <v>7.20650170469197</v>
      </c>
      <c r="K17" s="7" t="n">
        <f si="2" t="shared"/>
        <v>26.497695852534562</v>
      </c>
      <c r="L17" s="7" t="n">
        <f si="2" t="shared"/>
        <v>7.045251003919373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931.0</v>
      </c>
      <c r="E18" s="5" t="n">
        <f si="4" t="shared"/>
        <v>5.0</v>
      </c>
      <c r="F18" s="5" t="n">
        <f si="4" t="shared"/>
        <v>926.0</v>
      </c>
      <c r="G18" s="5" t="n">
        <f si="4" t="shared"/>
        <v>831.0</v>
      </c>
      <c r="H18" s="5" t="n">
        <f si="4" t="shared"/>
        <v>3.0</v>
      </c>
      <c r="I18" s="5" t="n">
        <f si="4" t="shared"/>
        <v>828.0</v>
      </c>
      <c r="J18" s="7" t="n">
        <f si="2" t="shared"/>
        <v>12.03369434416366</v>
      </c>
      <c r="K18" s="7" t="n">
        <f si="2" t="shared"/>
        <v>66.66666666666667</v>
      </c>
      <c r="L18" s="7" t="n">
        <f si="2" t="shared"/>
        <v>11.83574879227054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674083.0</v>
      </c>
      <c r="E19" s="5" t="n">
        <v>369990.0</v>
      </c>
      <c r="F19" s="6" t="n">
        <v>304093.0</v>
      </c>
      <c r="G19" s="5" t="n">
        <f si="1" t="shared"/>
        <v>617585.0</v>
      </c>
      <c r="H19" s="5" t="n">
        <v>324381.0</v>
      </c>
      <c r="I19" s="6" t="n">
        <v>293204.0</v>
      </c>
      <c r="J19" s="7" t="n">
        <f si="2" t="shared"/>
        <v>9.148214415829404</v>
      </c>
      <c r="K19" s="7" t="n">
        <f si="2" t="shared"/>
        <v>14.060317959436585</v>
      </c>
      <c r="L19" s="7" t="n">
        <f si="2" t="shared"/>
        <v>3.7137965375642956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6728.0</v>
      </c>
      <c r="E20" s="5" t="n">
        <v>43.0</v>
      </c>
      <c r="F20" s="6" t="n">
        <v>6685.0</v>
      </c>
      <c r="G20" s="5" t="n">
        <f si="1" t="shared"/>
        <v>6525.0</v>
      </c>
      <c r="H20" s="5" t="n">
        <v>56.0</v>
      </c>
      <c r="I20" s="6" t="n">
        <v>6469.0</v>
      </c>
      <c r="J20" s="7" t="n">
        <f si="2" t="shared"/>
        <v>3.111111111111109</v>
      </c>
      <c r="K20" s="7" t="n">
        <f si="2" t="shared"/>
        <v>-23.214285714285708</v>
      </c>
      <c r="L20" s="7" t="n">
        <f si="2" t="shared"/>
        <v>3.3390013912505845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37600.0</v>
      </c>
      <c r="E21" s="5" t="n">
        <v>258.0</v>
      </c>
      <c r="F21" s="6" t="n">
        <v>37342.0</v>
      </c>
      <c r="G21" s="5" t="n">
        <f si="1" t="shared"/>
        <v>35202.0</v>
      </c>
      <c r="H21" s="5" t="n">
        <v>257.0</v>
      </c>
      <c r="I21" s="6" t="n">
        <v>34945.0</v>
      </c>
      <c r="J21" s="7" t="n">
        <f si="2" t="shared"/>
        <v>6.812112948127957</v>
      </c>
      <c r="K21" s="7" t="n">
        <f si="2" t="shared"/>
        <v>0.3891050583657574</v>
      </c>
      <c r="L21" s="7" t="n">
        <f si="2" t="shared"/>
        <v>6.859350407783671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255.0</v>
      </c>
      <c r="E22" s="5" t="n">
        <v>0.0</v>
      </c>
      <c r="F22" s="6" t="n">
        <v>255.0</v>
      </c>
      <c r="G22" s="5" t="n">
        <f si="1" t="shared"/>
        <v>257.0</v>
      </c>
      <c r="H22" s="5" t="n">
        <v>1.0</v>
      </c>
      <c r="I22" s="6" t="n">
        <v>256.0</v>
      </c>
      <c r="J22" s="7" t="n">
        <f si="2" t="shared"/>
        <v>-0.7782101167315147</v>
      </c>
      <c r="K22" s="7" t="n">
        <f si="2" t="shared"/>
        <v>-100.0</v>
      </c>
      <c r="L22" s="7" t="n">
        <f si="2" t="shared"/>
        <v>-0.390625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439.0</v>
      </c>
      <c r="E23" s="5" t="n">
        <v>14.0</v>
      </c>
      <c r="F23" s="6" t="n">
        <v>425.0</v>
      </c>
      <c r="G23" s="5" t="n">
        <f si="1" t="shared"/>
        <v>436.0</v>
      </c>
      <c r="H23" s="5" t="n">
        <v>9.0</v>
      </c>
      <c r="I23" s="6" t="n">
        <v>427.0</v>
      </c>
      <c r="J23" s="7" t="n">
        <f si="2" t="shared"/>
        <v>0.6880733944954143</v>
      </c>
      <c r="K23" s="7" t="n">
        <f si="2" t="shared"/>
        <v>55.55555555555556</v>
      </c>
      <c r="L23" s="7" t="n">
        <f si="2" t="shared"/>
        <v>-0.4683840749414525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96.0</v>
      </c>
      <c r="E24" s="5" t="n">
        <v>3.0</v>
      </c>
      <c r="F24" s="6" t="n">
        <v>93.0</v>
      </c>
      <c r="G24" s="5" t="n">
        <f si="1" t="shared"/>
        <v>85.0</v>
      </c>
      <c r="H24" s="5" t="n">
        <v>5.0</v>
      </c>
      <c r="I24" s="6" t="n">
        <v>80.0</v>
      </c>
      <c r="J24" s="7" t="n">
        <f si="2" t="shared"/>
        <v>12.941176470588234</v>
      </c>
      <c r="K24" s="7" t="n">
        <f si="2" t="shared"/>
        <v>-40.0</v>
      </c>
      <c r="L24" s="7" t="n">
        <f si="2" t="shared"/>
        <v>16.250000000000007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653.0</v>
      </c>
      <c r="E25" s="5" t="n">
        <f si="5" t="shared"/>
        <v>25.0</v>
      </c>
      <c r="F25" s="5" t="n">
        <f si="5" t="shared"/>
        <v>628.0</v>
      </c>
      <c r="G25" s="5" t="n">
        <f si="5" t="shared"/>
        <v>645.0</v>
      </c>
      <c r="H25" s="5" t="n">
        <f si="5" t="shared"/>
        <v>30.0</v>
      </c>
      <c r="I25" s="5" t="n">
        <f si="5" t="shared"/>
        <v>615.0</v>
      </c>
      <c r="J25" s="7" t="n">
        <f si="2" t="shared"/>
        <v>1.240310077519391</v>
      </c>
      <c r="K25" s="7" t="n">
        <f si="2" t="shared"/>
        <v>-16.666666666666664</v>
      </c>
      <c r="L25" s="7" t="n">
        <f si="2" t="shared"/>
        <v>2.1138211382113914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45771.0</v>
      </c>
      <c r="E26" s="5" t="n">
        <v>343.0</v>
      </c>
      <c r="F26" s="6" t="n">
        <v>45428.0</v>
      </c>
      <c r="G26" s="5" t="n">
        <f si="1" t="shared"/>
        <v>43150.0</v>
      </c>
      <c r="H26" s="5" t="n">
        <v>358.0</v>
      </c>
      <c r="I26" s="6" t="n">
        <v>42792.0</v>
      </c>
      <c r="J26" s="7" t="n">
        <f si="2" t="shared"/>
        <v>6.074159907300114</v>
      </c>
      <c r="K26" s="7" t="n">
        <f si="2" t="shared"/>
        <v>-4.189944134078216</v>
      </c>
      <c r="L26" s="7" t="n">
        <f si="2" t="shared"/>
        <v>6.160029912133114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506.0</v>
      </c>
      <c r="E27" s="5" t="n">
        <v>0.0</v>
      </c>
      <c r="F27" s="6" t="n">
        <v>506.0</v>
      </c>
      <c r="G27" s="5" t="n">
        <f si="1" t="shared"/>
        <v>427.0</v>
      </c>
      <c r="H27" s="5" t="n">
        <v>0.0</v>
      </c>
      <c r="I27" s="6" t="n">
        <v>427.0</v>
      </c>
      <c r="J27" s="7" t="n">
        <f si="2" t="shared"/>
        <v>18.501170960187352</v>
      </c>
      <c r="K27" s="7" t="str">
        <f si="2" t="shared"/>
        <v>-</v>
      </c>
      <c r="L27" s="7" t="n">
        <f si="2" t="shared"/>
        <v>18.501170960187352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2916.0</v>
      </c>
      <c r="E28" s="5" t="n">
        <v>9.0</v>
      </c>
      <c r="F28" s="6" t="n">
        <v>2907.0</v>
      </c>
      <c r="G28" s="5" t="n">
        <f si="1" t="shared"/>
        <v>2807.0</v>
      </c>
      <c r="H28" s="5" t="n">
        <v>6.0</v>
      </c>
      <c r="I28" s="6" t="n">
        <v>2801.0</v>
      </c>
      <c r="J28" s="7" t="n">
        <f si="2" t="shared"/>
        <v>3.8831492696829395</v>
      </c>
      <c r="K28" s="7" t="n">
        <f si="2" t="shared"/>
        <v>50.0</v>
      </c>
      <c r="L28" s="7" t="n">
        <f si="2" t="shared"/>
        <v>3.784362727597279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5127.0</v>
      </c>
      <c r="E29" s="5" t="n">
        <v>10.0</v>
      </c>
      <c r="F29" s="6" t="n">
        <v>5117.0</v>
      </c>
      <c r="G29" s="5" t="n">
        <f si="1" t="shared"/>
        <v>5570.0</v>
      </c>
      <c r="H29" s="5" t="n">
        <v>12.0</v>
      </c>
      <c r="I29" s="6" t="n">
        <v>5558.0</v>
      </c>
      <c r="J29" s="7" t="n">
        <f si="2" t="shared"/>
        <v>-7.953321364452426</v>
      </c>
      <c r="K29" s="7" t="n">
        <f si="2" t="shared"/>
        <v>-16.666666666666664</v>
      </c>
      <c r="L29" s="7" t="n">
        <f si="2" t="shared"/>
        <v>-7.9345088161209105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1542.0</v>
      </c>
      <c r="E30" s="5" t="n">
        <v>0.0</v>
      </c>
      <c r="F30" s="6" t="n">
        <v>1542.0</v>
      </c>
      <c r="G30" s="5" t="n">
        <f si="1" t="shared"/>
        <v>1446.0</v>
      </c>
      <c r="H30" s="5" t="n">
        <v>0.0</v>
      </c>
      <c r="I30" s="6" t="n">
        <v>1446.0</v>
      </c>
      <c r="J30" s="7" t="n">
        <f si="2" t="shared"/>
        <v>6.639004149377592</v>
      </c>
      <c r="K30" s="7" t="str">
        <f si="2" t="shared"/>
        <v>-</v>
      </c>
      <c r="L30" s="7" t="n">
        <f si="2" t="shared"/>
        <v>6.639004149377592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1531.0</v>
      </c>
      <c r="E31" s="5" t="n">
        <v>1.0</v>
      </c>
      <c r="F31" s="6" t="n">
        <v>1530.0</v>
      </c>
      <c r="G31" s="5" t="n">
        <f si="1" t="shared"/>
        <v>1473.0</v>
      </c>
      <c r="H31" s="5" t="n">
        <v>3.0</v>
      </c>
      <c r="I31" s="6" t="n">
        <v>1470.0</v>
      </c>
      <c r="J31" s="7" t="n">
        <f si="2" t="shared"/>
        <v>3.9375424304141315</v>
      </c>
      <c r="K31" s="7" t="n">
        <f si="2" t="shared"/>
        <v>-66.66666666666667</v>
      </c>
      <c r="L31" s="7" t="n">
        <f si="2" t="shared"/>
        <v>4.081632653061229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849.0</v>
      </c>
      <c r="E32" s="5" t="n">
        <v>4.0</v>
      </c>
      <c r="F32" s="6" t="n">
        <v>845.0</v>
      </c>
      <c r="G32" s="5" t="n">
        <f si="1" t="shared"/>
        <v>694.0</v>
      </c>
      <c r="H32" s="5" t="n">
        <v>1.0</v>
      </c>
      <c r="I32" s="6" t="n">
        <v>693.0</v>
      </c>
      <c r="J32" s="7" t="n">
        <f si="2" t="shared"/>
        <v>22.334293948126806</v>
      </c>
      <c r="K32" s="7" t="n">
        <f si="2" t="shared"/>
        <v>300.0</v>
      </c>
      <c r="L32" s="7" t="n">
        <f si="2" t="shared"/>
        <v>21.93362193362194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738.0</v>
      </c>
      <c r="E33" s="5" t="n">
        <v>5.0</v>
      </c>
      <c r="F33" s="6" t="n">
        <v>733.0</v>
      </c>
      <c r="G33" s="5" t="n">
        <f si="1" t="shared"/>
        <v>610.0</v>
      </c>
      <c r="H33" s="5" t="n">
        <v>3.0</v>
      </c>
      <c r="I33" s="6" t="n">
        <v>607.0</v>
      </c>
      <c r="J33" s="7" t="n">
        <f si="2" t="shared"/>
        <v>20.983606557377055</v>
      </c>
      <c r="K33" s="7" t="n">
        <f si="2" t="shared"/>
        <v>66.66666666666667</v>
      </c>
      <c r="L33" s="7" t="n">
        <f si="2" t="shared"/>
        <v>20.757825370675455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4327.0</v>
      </c>
      <c r="E34" s="5" t="n">
        <v>8.0</v>
      </c>
      <c r="F34" s="6" t="n">
        <v>4319.0</v>
      </c>
      <c r="G34" s="5" t="n">
        <f si="1" t="shared"/>
        <v>4941.0</v>
      </c>
      <c r="H34" s="5" t="n">
        <v>16.0</v>
      </c>
      <c r="I34" s="6" t="n">
        <v>4925.0</v>
      </c>
      <c r="J34" s="7" t="n">
        <f si="2" t="shared"/>
        <v>-12.42663428455778</v>
      </c>
      <c r="K34" s="7" t="n">
        <f si="2" t="shared"/>
        <v>-50.0</v>
      </c>
      <c r="L34" s="7" t="n">
        <f si="2" t="shared"/>
        <v>-12.30456852791878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555.0</v>
      </c>
      <c r="E35" s="5" t="n">
        <v>0.0</v>
      </c>
      <c r="F35" s="6" t="n">
        <v>555.0</v>
      </c>
      <c r="G35" s="5" t="n">
        <f si="1" t="shared"/>
        <v>591.0</v>
      </c>
      <c r="H35" s="5" t="n">
        <v>0.0</v>
      </c>
      <c r="I35" s="6" t="n">
        <v>591.0</v>
      </c>
      <c r="J35" s="7" t="n">
        <f si="2" t="shared"/>
        <v>-6.091370558375631</v>
      </c>
      <c r="K35" s="7" t="str">
        <f si="2" t="shared"/>
        <v>-</v>
      </c>
      <c r="L35" s="7" t="n">
        <f si="2" t="shared"/>
        <v>-6.091370558375631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141.0</v>
      </c>
      <c r="E36" s="5" t="n">
        <v>0.0</v>
      </c>
      <c r="F36" s="6" t="n">
        <v>141.0</v>
      </c>
      <c r="G36" s="5" t="n">
        <f si="1" t="shared"/>
        <v>101.0</v>
      </c>
      <c r="H36" s="5" t="n">
        <v>0.0</v>
      </c>
      <c r="I36" s="6" t="n">
        <v>101.0</v>
      </c>
      <c r="J36" s="7" t="n">
        <f si="2" t="shared"/>
        <v>39.6039603960396</v>
      </c>
      <c r="K36" s="7" t="str">
        <f si="2" t="shared"/>
        <v>-</v>
      </c>
      <c r="L36" s="7" t="n">
        <f si="2" t="shared"/>
        <v>39.6039603960396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748.0</v>
      </c>
      <c r="E37" s="5" t="n">
        <v>1.0</v>
      </c>
      <c r="F37" s="6" t="n">
        <v>747.0</v>
      </c>
      <c r="G37" s="5" t="n">
        <f si="1" t="shared"/>
        <v>856.0</v>
      </c>
      <c r="H37" s="5" t="n">
        <v>2.0</v>
      </c>
      <c r="I37" s="6" t="n">
        <v>854.0</v>
      </c>
      <c r="J37" s="7" t="n">
        <f si="2" t="shared"/>
        <v>-12.616822429906538</v>
      </c>
      <c r="K37" s="7" t="n">
        <f si="2" t="shared"/>
        <v>-50.0</v>
      </c>
      <c r="L37" s="7" t="n">
        <f si="2" t="shared"/>
        <v>-12.529274004683844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730.0</v>
      </c>
      <c r="E38" s="5" t="n">
        <v>0.0</v>
      </c>
      <c r="F38" s="6" t="n">
        <v>730.0</v>
      </c>
      <c r="G38" s="5" t="n">
        <f si="1" t="shared"/>
        <v>508.0</v>
      </c>
      <c r="H38" s="5" t="n">
        <v>0.0</v>
      </c>
      <c r="I38" s="6" t="n">
        <v>508.0</v>
      </c>
      <c r="J38" s="7" t="n">
        <f si="2" t="shared"/>
        <v>43.70078740157479</v>
      </c>
      <c r="K38" s="7" t="str">
        <f si="2" t="shared"/>
        <v>-</v>
      </c>
      <c r="L38" s="7" t="n">
        <f si="2" t="shared"/>
        <v>43.70078740157479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3398.0</v>
      </c>
      <c r="E39" s="5" t="n">
        <f si="6" t="shared"/>
        <v>1.0</v>
      </c>
      <c r="F39" s="5" t="n">
        <f si="6" t="shared"/>
        <v>3397.0</v>
      </c>
      <c r="G39" s="5" t="n">
        <f si="6" t="shared"/>
        <v>2884.0</v>
      </c>
      <c r="H39" s="5" t="n">
        <f si="6" t="shared"/>
        <v>3.0</v>
      </c>
      <c r="I39" s="5" t="n">
        <f si="6" t="shared"/>
        <v>2881.0</v>
      </c>
      <c r="J39" s="7" t="n">
        <f si="2" t="shared"/>
        <v>17.822468793342573</v>
      </c>
      <c r="K39" s="7" t="n">
        <f si="2" t="shared"/>
        <v>-66.66666666666667</v>
      </c>
      <c r="L39" s="7" t="n">
        <f si="2" t="shared"/>
        <v>17.910447761194035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23108.0</v>
      </c>
      <c r="E40" s="5" t="n">
        <v>39.0</v>
      </c>
      <c r="F40" s="6" t="n">
        <v>23069.0</v>
      </c>
      <c r="G40" s="5" t="n">
        <f si="1" t="shared"/>
        <v>22908.0</v>
      </c>
      <c r="H40" s="5" t="n">
        <v>46.0</v>
      </c>
      <c r="I40" s="6" t="n">
        <v>22862.0</v>
      </c>
      <c r="J40" s="7" t="n">
        <f si="2" t="shared"/>
        <v>0.8730574471800256</v>
      </c>
      <c r="K40" s="7" t="n">
        <f si="2" t="shared"/>
        <v>-15.217391304347828</v>
      </c>
      <c r="L40" s="7" t="n">
        <f si="2" t="shared"/>
        <v>0.9054325955734299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6044.0</v>
      </c>
      <c r="E41" s="5" t="n">
        <v>37.0</v>
      </c>
      <c r="F41" s="6" t="n">
        <v>6007.0</v>
      </c>
      <c r="G41" s="5" t="n">
        <f si="1" t="shared"/>
        <v>5498.0</v>
      </c>
      <c r="H41" s="5" t="n">
        <v>29.0</v>
      </c>
      <c r="I41" s="6" t="n">
        <v>5469.0</v>
      </c>
      <c r="J41" s="7" t="n">
        <f si="2" t="shared"/>
        <v>9.930883957802838</v>
      </c>
      <c r="K41" s="7" t="n">
        <f si="2" t="shared"/>
        <v>27.586206896551737</v>
      </c>
      <c r="L41" s="7" t="n">
        <f si="2" t="shared"/>
        <v>9.83726458219052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953.0</v>
      </c>
      <c r="E42" s="5" t="n">
        <v>2.0</v>
      </c>
      <c r="F42" s="6" t="n">
        <v>951.0</v>
      </c>
      <c r="G42" s="5" t="n">
        <f si="1" t="shared"/>
        <v>843.0</v>
      </c>
      <c r="H42" s="5" t="n">
        <v>0.0</v>
      </c>
      <c r="I42" s="6" t="n">
        <v>843.0</v>
      </c>
      <c r="J42" s="7" t="n">
        <f si="2" t="shared"/>
        <v>13.048635824436538</v>
      </c>
      <c r="K42" s="7" t="str">
        <f si="2" t="shared"/>
        <v>-</v>
      </c>
      <c r="L42" s="7" t="n">
        <f si="2" t="shared"/>
        <v>12.811387900355875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64.0</v>
      </c>
      <c r="E43" s="5" t="n">
        <f si="7" t="shared"/>
        <v>1.0</v>
      </c>
      <c r="F43" s="5" t="n">
        <f si="7" t="shared"/>
        <v>63.0</v>
      </c>
      <c r="G43" s="5" t="n">
        <f si="7" t="shared"/>
        <v>62.0</v>
      </c>
      <c r="H43" s="5" t="n">
        <f si="7" t="shared"/>
        <v>0.0</v>
      </c>
      <c r="I43" s="5" t="n">
        <f si="7" t="shared"/>
        <v>62.0</v>
      </c>
      <c r="J43" s="7" t="n">
        <f si="2" t="shared"/>
        <v>3.2258064516129004</v>
      </c>
      <c r="K43" s="7" t="str">
        <f si="2" t="shared"/>
        <v>-</v>
      </c>
      <c r="L43" s="7" t="n">
        <f si="2" t="shared"/>
        <v>1.6129032258064502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7061.0</v>
      </c>
      <c r="E44" s="5" t="n">
        <v>40.0</v>
      </c>
      <c r="F44" s="6" t="n">
        <v>7021.0</v>
      </c>
      <c r="G44" s="5" t="n">
        <f si="1" t="shared"/>
        <v>6403.0</v>
      </c>
      <c r="H44" s="5" t="n">
        <v>29.0</v>
      </c>
      <c r="I44" s="6" t="n">
        <v>6374.0</v>
      </c>
      <c r="J44" s="7" t="n">
        <f si="2" t="shared"/>
        <v>10.27643292206779</v>
      </c>
      <c r="K44" s="7" t="n">
        <f si="2" t="shared"/>
        <v>37.93103448275863</v>
      </c>
      <c r="L44" s="7" t="n">
        <f si="2" t="shared"/>
        <v>10.150611860684023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363.0</v>
      </c>
      <c r="E45" s="5" t="n">
        <v>8.0</v>
      </c>
      <c r="F45" s="6" t="n">
        <v>355.0</v>
      </c>
      <c r="G45" s="5" t="n">
        <f si="1" t="shared"/>
        <v>393.0</v>
      </c>
      <c r="H45" s="5" t="n">
        <v>4.0</v>
      </c>
      <c r="I45" s="6" t="n">
        <v>389.0</v>
      </c>
      <c r="J45" s="7" t="n">
        <f si="2" t="shared"/>
        <v>-7.633587786259543</v>
      </c>
      <c r="K45" s="7" t="n">
        <f si="2" t="shared"/>
        <v>100.0</v>
      </c>
      <c r="L45" s="7" t="n">
        <f si="2" t="shared"/>
        <v>-8.740359897172233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444.0</v>
      </c>
      <c r="E46" s="5" t="n">
        <f si="8" t="shared"/>
        <v>2.0</v>
      </c>
      <c r="F46" s="5" t="n">
        <f si="8" t="shared"/>
        <v>442.0</v>
      </c>
      <c r="G46" s="5" t="n">
        <f si="8" t="shared"/>
        <v>292.0</v>
      </c>
      <c r="H46" s="5" t="n">
        <f si="8" t="shared"/>
        <v>1.0</v>
      </c>
      <c r="I46" s="5" t="n">
        <f si="8" t="shared"/>
        <v>291.0</v>
      </c>
      <c r="J46" s="7" t="n">
        <f si="2" t="shared"/>
        <v>52.05479452054795</v>
      </c>
      <c r="K46" s="7" t="n">
        <f si="2" t="shared"/>
        <v>100.0</v>
      </c>
      <c r="L46" s="7" t="n">
        <f si="2" t="shared"/>
        <v>51.89003436426116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807.0</v>
      </c>
      <c r="E47" s="5" t="n">
        <v>10.0</v>
      </c>
      <c r="F47" s="6" t="n">
        <v>797.0</v>
      </c>
      <c r="G47" s="5" t="n">
        <f si="1" t="shared"/>
        <v>685.0</v>
      </c>
      <c r="H47" s="5" t="n">
        <v>5.0</v>
      </c>
      <c r="I47" s="6" t="n">
        <v>680.0</v>
      </c>
      <c r="J47" s="7" t="n">
        <f si="2" t="shared"/>
        <v>17.8102189781022</v>
      </c>
      <c r="K47" s="7" t="n">
        <f si="2" t="shared"/>
        <v>100.0</v>
      </c>
      <c r="L47" s="7" t="n">
        <f si="2" t="shared"/>
        <v>17.20588235294118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8403.0</v>
      </c>
      <c r="E48" s="5" t="n">
        <v>123.0</v>
      </c>
      <c r="F48" s="12" t="n">
        <v>8280.0</v>
      </c>
      <c r="G48" s="5" t="n">
        <f si="1" t="shared"/>
        <v>2454.0</v>
      </c>
      <c r="H48" s="13" t="n">
        <v>81.0</v>
      </c>
      <c r="I48" s="12" t="n">
        <v>2373.0</v>
      </c>
      <c r="J48" s="14" t="n">
        <f si="2" t="shared"/>
        <v>242.4205378973105</v>
      </c>
      <c r="K48" s="14" t="n">
        <f si="2" t="shared"/>
        <v>51.85185185185186</v>
      </c>
      <c r="L48" s="14" t="n">
        <f si="2" t="shared"/>
        <v>248.92541087231353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759233.0</v>
      </c>
      <c r="E49" s="5" t="n">
        <f ref="E49:I49" si="9" t="shared">E19+E26+E40+E44+E47+E48</f>
        <v>370545.0</v>
      </c>
      <c r="F49" s="5" t="n">
        <f si="9" t="shared"/>
        <v>388688.0</v>
      </c>
      <c r="G49" s="5" t="n">
        <f si="9" t="shared"/>
        <v>693185.0</v>
      </c>
      <c r="H49" s="5" t="n">
        <f si="9" t="shared"/>
        <v>324900.0</v>
      </c>
      <c r="I49" s="5" t="n">
        <f si="9" t="shared"/>
        <v>368285.0</v>
      </c>
      <c r="J49" s="7" t="n">
        <f si="2" t="shared"/>
        <v>9.528192329608975</v>
      </c>
      <c r="K49" s="7" t="n">
        <f si="2" t="shared"/>
        <v>14.048938134810719</v>
      </c>
      <c r="L49" s="7" t="n">
        <f si="2" t="shared"/>
        <v>5.540002986817272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