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<sst xmlns="http://schemas.openxmlformats.org/spreadsheetml/2006/main" count="113" uniqueCount="62">
  <si>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</si>
  <si>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</si>
  <si>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</si>
  <si>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</si>
  <si>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</si>
  <si>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</si>
  <si>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</si>
  <si>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</si>
  <si>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</si>
  <si>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</si>
  <si>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</si>
  <si>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</si>
  <si>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</si>
  <si>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</si>
  <si>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</si>
  <si>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</si>
  <si>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</si>
  <si>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</si>
  <si>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</si>
  <si>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</si>
  <si>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</si>
  <si>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</si>
  <si>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</si>
  <si>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</si>
  <si>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</si>
  <si>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</si>
  <si>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</si>
  <si>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</si>
  <si>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</si>
  <si>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</si>
  <si>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</si>
  <si>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</si>
  <si>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</si>
  <si>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</si>
  <si>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</si>
  <si>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</si>
  <si>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</si>
  <si>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</si>
  <si>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</si>
  <si>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</si>
  <si>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</si>
  <si>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</si>
  <si>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</si>
  <si>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</si>
  <si>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</si>
  <si>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</si>
  <si>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</si>
  <si>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</si>
  <si>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</si>
  <si>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</si>
  <si>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</si>
  <si>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</si>
  <si>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</si>
  <si>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</si>
  <si>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</si>
  <si>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</si>
  <si>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</si>
  <si>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102年5月來臺旅客人次及成長率－按居住地分
Table 1-2 Visitor Arrivals by Residence,
May,2013</t>
  </si>
  <si>
    <t>102年5月 May.., 2013</t>
  </si>
  <si>
    <t>101年5月 May..,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</si>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</sst>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96701.0</v>
      </c>
      <c r="E4" s="5" t="n">
        <v>86346.0</v>
      </c>
      <c r="F4" s="6" t="n">
        <v>10355.0</v>
      </c>
      <c r="G4" s="5" t="n">
        <f>H4+I4</f>
        <v>74705.0</v>
      </c>
      <c r="H4" s="5" t="n">
        <v>67109.0</v>
      </c>
      <c r="I4" s="6" t="n">
        <v>7596.0</v>
      </c>
      <c r="J4" s="7" t="n">
        <f>IF(G4=0,"-",((D4/G4)-1)*100)</f>
        <v>29.44381232849207</v>
      </c>
      <c r="K4" s="7" t="n">
        <f>IF(H4=0,"-",((E4/H4)-1)*100)</f>
        <v>28.665305696702383</v>
      </c>
      <c r="L4" s="7" t="n">
        <f>IF(I4=0,"-",((F4/I4)-1)*100)</f>
        <v>36.321748288572934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217260.0</v>
      </c>
      <c r="E5" s="5" t="n">
        <v>214353.0</v>
      </c>
      <c r="F5" s="6" t="n">
        <v>2907.0</v>
      </c>
      <c r="G5" s="5" t="n">
        <f ref="G5:G48" si="1" t="shared">H5+I5</f>
        <v>228607.0</v>
      </c>
      <c r="H5" s="5" t="n">
        <v>226302.0</v>
      </c>
      <c r="I5" s="6" t="n">
        <v>2305.0</v>
      </c>
      <c r="J5" s="7" t="n">
        <f ref="J5:L49" si="2" t="shared">IF(G5=0,"-",((D5/G5)-1)*100)</f>
        <v>-4.963540049079862</v>
      </c>
      <c r="K5" s="7" t="n">
        <f si="2" t="shared"/>
        <v>-5.280112416151872</v>
      </c>
      <c r="L5" s="7" t="n">
        <f si="2" t="shared"/>
        <v>26.117136659436003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103804.0</v>
      </c>
      <c r="E6" s="5" t="n">
        <v>90.0</v>
      </c>
      <c r="F6" s="6" t="n">
        <v>103714.0</v>
      </c>
      <c r="G6" s="5" t="n">
        <f si="1" t="shared"/>
        <v>116228.0</v>
      </c>
      <c r="H6" s="5" t="n">
        <v>95.0</v>
      </c>
      <c r="I6" s="6" t="n">
        <v>116133.0</v>
      </c>
      <c r="J6" s="7" t="n">
        <f si="2" t="shared"/>
        <v>-10.689334755824753</v>
      </c>
      <c r="K6" s="7" t="n">
        <f si="2" t="shared"/>
        <v>-5.263157894736848</v>
      </c>
      <c r="L6" s="7" t="n">
        <f si="2" t="shared"/>
        <v>-10.693773518293682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23154.0</v>
      </c>
      <c r="E7" s="5" t="n">
        <v>246.0</v>
      </c>
      <c r="F7" s="6" t="n">
        <v>22908.0</v>
      </c>
      <c r="G7" s="5" t="n">
        <f si="1" t="shared"/>
        <v>20535.0</v>
      </c>
      <c r="H7" s="5" t="n">
        <v>214.0</v>
      </c>
      <c r="I7" s="6" t="n">
        <v>20321.0</v>
      </c>
      <c r="J7" s="7" t="n">
        <f si="2" t="shared"/>
        <v>12.753834915997086</v>
      </c>
      <c r="K7" s="7" t="n">
        <f si="2" t="shared"/>
        <v>14.953271028037385</v>
      </c>
      <c r="L7" s="7" t="n">
        <f si="2" t="shared"/>
        <v>12.730672703115008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1991.0</v>
      </c>
      <c r="E8" s="5" t="n">
        <v>0.0</v>
      </c>
      <c r="F8" s="6" t="n">
        <v>1991.0</v>
      </c>
      <c r="G8" s="5" t="n">
        <f si="1" t="shared"/>
        <v>1909.0</v>
      </c>
      <c r="H8" s="5" t="n">
        <v>1.0</v>
      </c>
      <c r="I8" s="6" t="n">
        <v>1908.0</v>
      </c>
      <c r="J8" s="7" t="n">
        <f si="2" t="shared"/>
        <v>4.295442640125713</v>
      </c>
      <c r="K8" s="7" t="n">
        <f si="2" t="shared"/>
        <v>-100.0</v>
      </c>
      <c r="L8" s="7" t="n">
        <f si="2" t="shared"/>
        <v>4.350104821802936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1027.0</v>
      </c>
      <c r="E9" s="5" t="n">
        <v>19.0</v>
      </c>
      <c r="F9" s="6" t="n">
        <v>1008.0</v>
      </c>
      <c r="G9" s="5" t="n">
        <f si="1" t="shared"/>
        <v>888.0</v>
      </c>
      <c r="H9" s="5" t="n">
        <v>17.0</v>
      </c>
      <c r="I9" s="6" t="n">
        <v>871.0</v>
      </c>
      <c r="J9" s="7" t="n">
        <f si="2" t="shared"/>
        <v>15.653153153153143</v>
      </c>
      <c r="K9" s="7" t="n">
        <f si="2" t="shared"/>
        <v>11.764705882352944</v>
      </c>
      <c r="L9" s="7" t="n">
        <f si="2" t="shared"/>
        <v>15.729047072330648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33495.0</v>
      </c>
      <c r="E10" s="5" t="n">
        <v>48.0</v>
      </c>
      <c r="F10" s="6" t="n">
        <v>33447.0</v>
      </c>
      <c r="G10" s="5" t="n">
        <f si="1" t="shared"/>
        <v>27450.0</v>
      </c>
      <c r="H10" s="5" t="n">
        <v>46.0</v>
      </c>
      <c r="I10" s="6" t="n">
        <v>27404.0</v>
      </c>
      <c r="J10" s="7" t="n">
        <f si="2" t="shared"/>
        <v>22.02185792349727</v>
      </c>
      <c r="K10" s="7" t="n">
        <f si="2" t="shared"/>
        <v>4.347826086956519</v>
      </c>
      <c r="L10" s="7" t="n">
        <f si="2" t="shared"/>
        <v>22.051525324770104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29570.0</v>
      </c>
      <c r="E11" s="5" t="n">
        <v>22.0</v>
      </c>
      <c r="F11" s="6" t="n">
        <v>29548.0</v>
      </c>
      <c r="G11" s="5" t="n">
        <f si="1" t="shared"/>
        <v>25752.0</v>
      </c>
      <c r="H11" s="5" t="n">
        <v>31.0</v>
      </c>
      <c r="I11" s="6" t="n">
        <v>25721.0</v>
      </c>
      <c r="J11" s="7" t="n">
        <f si="2" t="shared"/>
        <v>14.826032929481215</v>
      </c>
      <c r="K11" s="7" t="n">
        <f si="2" t="shared"/>
        <v>-29.032258064516125</v>
      </c>
      <c r="L11" s="7" t="n">
        <f si="2" t="shared"/>
        <v>14.878892733564019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13193.0</v>
      </c>
      <c r="E12" s="5" t="n">
        <v>30.0</v>
      </c>
      <c r="F12" s="6" t="n">
        <v>13163.0</v>
      </c>
      <c r="G12" s="5" t="n">
        <f si="1" t="shared"/>
        <v>12734.0</v>
      </c>
      <c r="H12" s="5" t="n">
        <v>28.0</v>
      </c>
      <c r="I12" s="6" t="n">
        <v>12706.0</v>
      </c>
      <c r="J12" s="7" t="n">
        <f si="2" t="shared"/>
        <v>3.6045233233862106</v>
      </c>
      <c r="K12" s="7" t="n">
        <f si="2" t="shared"/>
        <v>7.14285714285714</v>
      </c>
      <c r="L12" s="7" t="n">
        <f si="2" t="shared"/>
        <v>3.5967259562411424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8530.0</v>
      </c>
      <c r="E13" s="5" t="n">
        <v>234.0</v>
      </c>
      <c r="F13" s="6" t="n">
        <v>8296.0</v>
      </c>
      <c r="G13" s="5" t="n">
        <f si="1" t="shared"/>
        <v>9390.0</v>
      </c>
      <c r="H13" s="5" t="n">
        <v>262.0</v>
      </c>
      <c r="I13" s="6" t="n">
        <v>9128.0</v>
      </c>
      <c r="J13" s="7" t="n">
        <f si="2" t="shared"/>
        <v>-9.158679446219386</v>
      </c>
      <c r="K13" s="7" t="n">
        <f si="2" t="shared"/>
        <v>-10.687022900763354</v>
      </c>
      <c r="L13" s="7" t="n">
        <f si="2" t="shared"/>
        <v>-9.114811568799297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9751.0</v>
      </c>
      <c r="E14" s="5" t="n">
        <v>55.0</v>
      </c>
      <c r="F14" s="6" t="n">
        <v>9696.0</v>
      </c>
      <c r="G14" s="5" t="n">
        <f si="1" t="shared"/>
        <v>8294.0</v>
      </c>
      <c r="H14" s="5" t="n">
        <v>70.0</v>
      </c>
      <c r="I14" s="6" t="n">
        <v>8224.0</v>
      </c>
      <c r="J14" s="7" t="n">
        <f si="2" t="shared"/>
        <v>17.56691584277792</v>
      </c>
      <c r="K14" s="7" t="n">
        <f si="2" t="shared"/>
        <v>-21.42857142857143</v>
      </c>
      <c r="L14" s="7" t="n">
        <f si="2" t="shared"/>
        <v>17.898832684824907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9040.0</v>
      </c>
      <c r="E15" s="5" t="n">
        <v>171.0</v>
      </c>
      <c r="F15" s="6" t="n">
        <v>8869.0</v>
      </c>
      <c r="G15" s="5" t="n">
        <f si="1" t="shared"/>
        <v>7728.0</v>
      </c>
      <c r="H15" s="5" t="n">
        <v>164.0</v>
      </c>
      <c r="I15" s="6" t="n">
        <v>7564.0</v>
      </c>
      <c r="J15" s="7" t="n">
        <f si="2" t="shared"/>
        <v>16.97722567287785</v>
      </c>
      <c r="K15" s="7" t="n">
        <f si="2" t="shared"/>
        <v>4.268292682926833</v>
      </c>
      <c r="L15" s="7" t="n">
        <f si="2" t="shared"/>
        <v>17.252776308831308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545.0</v>
      </c>
      <c r="E16" s="5" t="n">
        <f si="3" t="shared"/>
        <v>64.0</v>
      </c>
      <c r="F16" s="5" t="n">
        <f si="3" t="shared"/>
        <v>481.0</v>
      </c>
      <c r="G16" s="5" t="n">
        <f si="3" t="shared"/>
        <v>670.0</v>
      </c>
      <c r="H16" s="5" t="n">
        <f si="3" t="shared"/>
        <v>96.0</v>
      </c>
      <c r="I16" s="5" t="n">
        <f si="3" t="shared"/>
        <v>574.0</v>
      </c>
      <c r="J16" s="7" t="n">
        <f si="2" t="shared"/>
        <v>-18.656716417910445</v>
      </c>
      <c r="K16" s="7" t="n">
        <f si="2" t="shared"/>
        <v>-33.333333333333336</v>
      </c>
      <c r="L16" s="7" t="n">
        <f si="2" t="shared"/>
        <v>-16.202090592334496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104124.0</v>
      </c>
      <c r="E17" s="5" t="n">
        <v>624.0</v>
      </c>
      <c r="F17" s="6" t="n">
        <v>103500.0</v>
      </c>
      <c r="G17" s="5" t="n">
        <f si="1" t="shared"/>
        <v>92018.0</v>
      </c>
      <c r="H17" s="5" t="n">
        <v>697.0</v>
      </c>
      <c r="I17" s="6" t="n">
        <v>91321.0</v>
      </c>
      <c r="J17" s="7" t="n">
        <f si="2" t="shared"/>
        <v>13.156121628377049</v>
      </c>
      <c r="K17" s="7" t="n">
        <f si="2" t="shared"/>
        <v>-10.473457675753227</v>
      </c>
      <c r="L17" s="7" t="n">
        <f si="2" t="shared"/>
        <v>13.336472443359138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480.0</v>
      </c>
      <c r="E18" s="5" t="n">
        <f si="4" t="shared"/>
        <v>4.0</v>
      </c>
      <c r="F18" s="5" t="n">
        <f si="4" t="shared"/>
        <v>476.0</v>
      </c>
      <c r="G18" s="5" t="n">
        <f si="4" t="shared"/>
        <v>700.0</v>
      </c>
      <c r="H18" s="5" t="n">
        <f si="4" t="shared"/>
        <v>4.0</v>
      </c>
      <c r="I18" s="5" t="n">
        <f si="4" t="shared"/>
        <v>696.0</v>
      </c>
      <c r="J18" s="7" t="n">
        <f si="2" t="shared"/>
        <v>-31.428571428571427</v>
      </c>
      <c r="K18" s="7" t="n">
        <f si="2" t="shared"/>
        <v>0.0</v>
      </c>
      <c r="L18" s="7" t="n">
        <f si="2" t="shared"/>
        <v>-31.60919540229885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548541.0</v>
      </c>
      <c r="E19" s="5" t="n">
        <v>301682.0</v>
      </c>
      <c r="F19" s="6" t="n">
        <v>246859.0</v>
      </c>
      <c r="G19" s="5" t="n">
        <f si="1" t="shared"/>
        <v>535590.0</v>
      </c>
      <c r="H19" s="5" t="n">
        <v>294439.0</v>
      </c>
      <c r="I19" s="6" t="n">
        <v>241151.0</v>
      </c>
      <c r="J19" s="7" t="n">
        <f si="2" t="shared"/>
        <v>2.4180809947907944</v>
      </c>
      <c r="K19" s="7" t="n">
        <f si="2" t="shared"/>
        <v>2.45993227799306</v>
      </c>
      <c r="L19" s="7" t="n">
        <f si="2" t="shared"/>
        <v>2.366981683675373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5768.0</v>
      </c>
      <c r="E20" s="5" t="n">
        <v>28.0</v>
      </c>
      <c r="F20" s="6" t="n">
        <v>5740.0</v>
      </c>
      <c r="G20" s="5" t="n">
        <f si="1" t="shared"/>
        <v>5894.0</v>
      </c>
      <c r="H20" s="5" t="n">
        <v>44.0</v>
      </c>
      <c r="I20" s="6" t="n">
        <v>5850.0</v>
      </c>
      <c r="J20" s="7" t="n">
        <f si="2" t="shared"/>
        <v>-2.137767220902609</v>
      </c>
      <c r="K20" s="7" t="n">
        <f si="2" t="shared"/>
        <v>-36.36363636363637</v>
      </c>
      <c r="L20" s="7" t="n">
        <f si="2" t="shared"/>
        <v>-1.8803418803418848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33747.0</v>
      </c>
      <c r="E21" s="5" t="n">
        <v>389.0</v>
      </c>
      <c r="F21" s="6" t="n">
        <v>33358.0</v>
      </c>
      <c r="G21" s="5" t="n">
        <f si="1" t="shared"/>
        <v>34284.0</v>
      </c>
      <c r="H21" s="5" t="n">
        <v>412.0</v>
      </c>
      <c r="I21" s="6" t="n">
        <v>33872.0</v>
      </c>
      <c r="J21" s="7" t="n">
        <f si="2" t="shared"/>
        <v>-1.5663283164158215</v>
      </c>
      <c r="K21" s="7" t="n">
        <f si="2" t="shared"/>
        <v>-5.582524271844658</v>
      </c>
      <c r="L21" s="7" t="n">
        <f si="2" t="shared"/>
        <v>-1.517477562588565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162.0</v>
      </c>
      <c r="E22" s="5" t="n">
        <v>0.0</v>
      </c>
      <c r="F22" s="6" t="n">
        <v>162.0</v>
      </c>
      <c r="G22" s="5" t="n">
        <f si="1" t="shared"/>
        <v>202.0</v>
      </c>
      <c r="H22" s="5" t="n">
        <v>0.0</v>
      </c>
      <c r="I22" s="6" t="n">
        <v>202.0</v>
      </c>
      <c r="J22" s="7" t="n">
        <f si="2" t="shared"/>
        <v>-19.8019801980198</v>
      </c>
      <c r="K22" s="7" t="str">
        <f si="2" t="shared"/>
        <v>-</v>
      </c>
      <c r="L22" s="7" t="n">
        <f si="2" t="shared"/>
        <v>-19.8019801980198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251.0</v>
      </c>
      <c r="E23" s="5" t="n">
        <v>17.0</v>
      </c>
      <c r="F23" s="6" t="n">
        <v>234.0</v>
      </c>
      <c r="G23" s="5" t="n">
        <f si="1" t="shared"/>
        <v>264.0</v>
      </c>
      <c r="H23" s="5" t="n">
        <v>13.0</v>
      </c>
      <c r="I23" s="6" t="n">
        <v>251.0</v>
      </c>
      <c r="J23" s="7" t="n">
        <f si="2" t="shared"/>
        <v>-4.92424242424242</v>
      </c>
      <c r="K23" s="7" t="n">
        <f si="2" t="shared"/>
        <v>30.76923076923077</v>
      </c>
      <c r="L23" s="7" t="n">
        <f si="2" t="shared"/>
        <v>-6.772908366533869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54.0</v>
      </c>
      <c r="E24" s="5" t="n">
        <v>2.0</v>
      </c>
      <c r="F24" s="6" t="n">
        <v>52.0</v>
      </c>
      <c r="G24" s="5" t="n">
        <f si="1" t="shared"/>
        <v>68.0</v>
      </c>
      <c r="H24" s="5" t="n">
        <v>8.0</v>
      </c>
      <c r="I24" s="6" t="n">
        <v>60.0</v>
      </c>
      <c r="J24" s="7" t="n">
        <f si="2" t="shared"/>
        <v>-20.588235294117652</v>
      </c>
      <c r="K24" s="7" t="n">
        <f si="2" t="shared"/>
        <v>-75.0</v>
      </c>
      <c r="L24" s="7" t="n">
        <f si="2" t="shared"/>
        <v>-13.33333333333333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605.0</v>
      </c>
      <c r="E25" s="5" t="n">
        <f si="5" t="shared"/>
        <v>13.0</v>
      </c>
      <c r="F25" s="5" t="n">
        <f si="5" t="shared"/>
        <v>592.0</v>
      </c>
      <c r="G25" s="5" t="n">
        <f si="5" t="shared"/>
        <v>577.0</v>
      </c>
      <c r="H25" s="5" t="n">
        <f si="5" t="shared"/>
        <v>17.0</v>
      </c>
      <c r="I25" s="5" t="n">
        <f si="5" t="shared"/>
        <v>560.0</v>
      </c>
      <c r="J25" s="7" t="n">
        <f si="2" t="shared"/>
        <v>4.8526863084922045</v>
      </c>
      <c r="K25" s="7" t="n">
        <f si="2" t="shared"/>
        <v>-23.529411764705888</v>
      </c>
      <c r="L25" s="7" t="n">
        <f si="2" t="shared"/>
        <v>5.714285714285716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40587.0</v>
      </c>
      <c r="E26" s="5" t="n">
        <v>449.0</v>
      </c>
      <c r="F26" s="6" t="n">
        <v>40138.0</v>
      </c>
      <c r="G26" s="5" t="n">
        <f si="1" t="shared"/>
        <v>41289.0</v>
      </c>
      <c r="H26" s="5" t="n">
        <v>494.0</v>
      </c>
      <c r="I26" s="6" t="n">
        <v>40795.0</v>
      </c>
      <c r="J26" s="7" t="n">
        <f si="2" t="shared"/>
        <v>-1.7002107098743058</v>
      </c>
      <c r="K26" s="7" t="n">
        <f si="2" t="shared"/>
        <v>-9.109311740890691</v>
      </c>
      <c r="L26" s="7" t="n">
        <f si="2" t="shared"/>
        <v>-1.6104914817992366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330.0</v>
      </c>
      <c r="E27" s="5" t="n">
        <v>1.0</v>
      </c>
      <c r="F27" s="6" t="n">
        <v>329.0</v>
      </c>
      <c r="G27" s="5" t="n">
        <f si="1" t="shared"/>
        <v>324.0</v>
      </c>
      <c r="H27" s="5" t="n">
        <v>0.0</v>
      </c>
      <c r="I27" s="6" t="n">
        <v>324.0</v>
      </c>
      <c r="J27" s="7" t="n">
        <f si="2" t="shared"/>
        <v>1.85185185185186</v>
      </c>
      <c r="K27" s="7" t="str">
        <f si="2" t="shared"/>
        <v>-</v>
      </c>
      <c r="L27" s="7" t="n">
        <f si="2" t="shared"/>
        <v>1.5432098765432167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2185.0</v>
      </c>
      <c r="E28" s="5" t="n">
        <v>8.0</v>
      </c>
      <c r="F28" s="6" t="n">
        <v>2177.0</v>
      </c>
      <c r="G28" s="5" t="n">
        <f si="1" t="shared"/>
        <v>2149.0</v>
      </c>
      <c r="H28" s="5" t="n">
        <v>10.0</v>
      </c>
      <c r="I28" s="6" t="n">
        <v>2139.0</v>
      </c>
      <c r="J28" s="7" t="n">
        <f si="2" t="shared"/>
        <v>1.6751977664029694</v>
      </c>
      <c r="K28" s="7" t="n">
        <f si="2" t="shared"/>
        <v>-19.999999999999996</v>
      </c>
      <c r="L28" s="7" t="n">
        <f si="2" t="shared"/>
        <v>1.7765310892940533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3278.0</v>
      </c>
      <c r="E29" s="5" t="n">
        <v>6.0</v>
      </c>
      <c r="F29" s="6" t="n">
        <v>3272.0</v>
      </c>
      <c r="G29" s="5" t="n">
        <f si="1" t="shared"/>
        <v>3271.0</v>
      </c>
      <c r="H29" s="5" t="n">
        <v>6.0</v>
      </c>
      <c r="I29" s="6" t="n">
        <v>3265.0</v>
      </c>
      <c r="J29" s="7" t="n">
        <f si="2" t="shared"/>
        <v>0.21400183430144715</v>
      </c>
      <c r="K29" s="7" t="n">
        <f si="2" t="shared"/>
        <v>0.0</v>
      </c>
      <c r="L29" s="7" t="n">
        <f si="2" t="shared"/>
        <v>0.21439509954057634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946.0</v>
      </c>
      <c r="E30" s="5" t="n">
        <v>0.0</v>
      </c>
      <c r="F30" s="6" t="n">
        <v>946.0</v>
      </c>
      <c r="G30" s="5" t="n">
        <f si="1" t="shared"/>
        <v>1005.0</v>
      </c>
      <c r="H30" s="5" t="n">
        <v>0.0</v>
      </c>
      <c r="I30" s="6" t="n">
        <v>1005.0</v>
      </c>
      <c r="J30" s="7" t="n">
        <f si="2" t="shared"/>
        <v>-5.870646766169152</v>
      </c>
      <c r="K30" s="7" t="str">
        <f si="2" t="shared"/>
        <v>-</v>
      </c>
      <c r="L30" s="7" t="n">
        <f si="2" t="shared"/>
        <v>-5.870646766169152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1171.0</v>
      </c>
      <c r="E31" s="5" t="n">
        <v>0.0</v>
      </c>
      <c r="F31" s="6" t="n">
        <v>1171.0</v>
      </c>
      <c r="G31" s="5" t="n">
        <f si="1" t="shared"/>
        <v>1010.0</v>
      </c>
      <c r="H31" s="5" t="n">
        <v>4.0</v>
      </c>
      <c r="I31" s="6" t="n">
        <v>1006.0</v>
      </c>
      <c r="J31" s="7" t="n">
        <f si="2" t="shared"/>
        <v>15.940594059405932</v>
      </c>
      <c r="K31" s="7" t="n">
        <f si="2" t="shared"/>
        <v>-100.0</v>
      </c>
      <c r="L31" s="7" t="n">
        <f si="2" t="shared"/>
        <v>16.401590457256464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594.0</v>
      </c>
      <c r="E32" s="5" t="n">
        <v>3.0</v>
      </c>
      <c r="F32" s="6" t="n">
        <v>591.0</v>
      </c>
      <c r="G32" s="5" t="n">
        <f si="1" t="shared"/>
        <v>566.0</v>
      </c>
      <c r="H32" s="5" t="n">
        <v>3.0</v>
      </c>
      <c r="I32" s="6" t="n">
        <v>563.0</v>
      </c>
      <c r="J32" s="7" t="n">
        <f si="2" t="shared"/>
        <v>4.946996466431086</v>
      </c>
      <c r="K32" s="7" t="n">
        <f si="2" t="shared"/>
        <v>0.0</v>
      </c>
      <c r="L32" s="7" t="n">
        <f si="2" t="shared"/>
        <v>4.97335701598578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443.0</v>
      </c>
      <c r="E33" s="5" t="n">
        <v>3.0</v>
      </c>
      <c r="F33" s="6" t="n">
        <v>440.0</v>
      </c>
      <c r="G33" s="5" t="n">
        <f si="1" t="shared"/>
        <v>408.0</v>
      </c>
      <c r="H33" s="5" t="n">
        <v>1.0</v>
      </c>
      <c r="I33" s="6" t="n">
        <v>407.0</v>
      </c>
      <c r="J33" s="7" t="n">
        <f si="2" t="shared"/>
        <v>8.578431372549012</v>
      </c>
      <c r="K33" s="7" t="n">
        <f si="2" t="shared"/>
        <v>200.0</v>
      </c>
      <c r="L33" s="7" t="n">
        <f si="2" t="shared"/>
        <v>8.108108108108114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3080.0</v>
      </c>
      <c r="E34" s="5" t="n">
        <v>1.0</v>
      </c>
      <c r="F34" s="6" t="n">
        <v>3079.0</v>
      </c>
      <c r="G34" s="5" t="n">
        <f si="1" t="shared"/>
        <v>3210.0</v>
      </c>
      <c r="H34" s="5" t="n">
        <v>3.0</v>
      </c>
      <c r="I34" s="6" t="n">
        <v>3207.0</v>
      </c>
      <c r="J34" s="7" t="n">
        <f si="2" t="shared"/>
        <v>-4.049844236760125</v>
      </c>
      <c r="K34" s="7" t="n">
        <f si="2" t="shared"/>
        <v>-66.66666666666667</v>
      </c>
      <c r="L34" s="7" t="n">
        <f si="2" t="shared"/>
        <v>-3.991269098846273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365.0</v>
      </c>
      <c r="E35" s="5" t="n">
        <v>0.0</v>
      </c>
      <c r="F35" s="6" t="n">
        <v>365.0</v>
      </c>
      <c r="G35" s="5" t="n">
        <f si="1" t="shared"/>
        <v>377.0</v>
      </c>
      <c r="H35" s="5" t="n">
        <v>1.0</v>
      </c>
      <c r="I35" s="6" t="n">
        <v>376.0</v>
      </c>
      <c r="J35" s="7" t="n">
        <f si="2" t="shared"/>
        <v>-3.183023872679047</v>
      </c>
      <c r="K35" s="7" t="n">
        <f si="2" t="shared"/>
        <v>-100.0</v>
      </c>
      <c r="L35" s="7" t="n">
        <f si="2" t="shared"/>
        <v>-2.92553191489362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65.0</v>
      </c>
      <c r="E36" s="5" t="n">
        <v>0.0</v>
      </c>
      <c r="F36" s="6" t="n">
        <v>65.0</v>
      </c>
      <c r="G36" s="5" t="n">
        <f si="1" t="shared"/>
        <v>89.0</v>
      </c>
      <c r="H36" s="5" t="n">
        <v>0.0</v>
      </c>
      <c r="I36" s="6" t="n">
        <v>89.0</v>
      </c>
      <c r="J36" s="7" t="n">
        <f si="2" t="shared"/>
        <v>-26.96629213483146</v>
      </c>
      <c r="K36" s="7" t="str">
        <f si="2" t="shared"/>
        <v>-</v>
      </c>
      <c r="L36" s="7" t="n">
        <f si="2" t="shared"/>
        <v>-26.96629213483146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517.0</v>
      </c>
      <c r="E37" s="5" t="n">
        <v>1.0</v>
      </c>
      <c r="F37" s="6" t="n">
        <v>516.0</v>
      </c>
      <c r="G37" s="5" t="n">
        <f si="1" t="shared"/>
        <v>500.0</v>
      </c>
      <c r="H37" s="5" t="n">
        <v>2.0</v>
      </c>
      <c r="I37" s="6" t="n">
        <v>498.0</v>
      </c>
      <c r="J37" s="7" t="n">
        <f si="2" t="shared"/>
        <v>3.400000000000003</v>
      </c>
      <c r="K37" s="7" t="n">
        <f si="2" t="shared"/>
        <v>-50.0</v>
      </c>
      <c r="L37" s="7" t="n">
        <f si="2" t="shared"/>
        <v>3.6144578313253017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459.0</v>
      </c>
      <c r="E38" s="5" t="n">
        <v>0.0</v>
      </c>
      <c r="F38" s="6" t="n">
        <v>459.0</v>
      </c>
      <c r="G38" s="5" t="n">
        <f si="1" t="shared"/>
        <v>422.0</v>
      </c>
      <c r="H38" s="5" t="n">
        <v>0.0</v>
      </c>
      <c r="I38" s="6" t="n">
        <v>422.0</v>
      </c>
      <c r="J38" s="7" t="n">
        <f si="2" t="shared"/>
        <v>8.76777251184835</v>
      </c>
      <c r="K38" s="7" t="str">
        <f si="2" t="shared"/>
        <v>-</v>
      </c>
      <c r="L38" s="7" t="n">
        <f si="2" t="shared"/>
        <v>8.76777251184835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2068.0</v>
      </c>
      <c r="E39" s="5" t="n">
        <f si="6" t="shared"/>
        <v>1.0</v>
      </c>
      <c r="F39" s="5" t="n">
        <f si="6" t="shared"/>
        <v>2067.0</v>
      </c>
      <c r="G39" s="5" t="n">
        <f si="6" t="shared"/>
        <v>1943.0</v>
      </c>
      <c r="H39" s="5" t="n">
        <f si="6" t="shared"/>
        <v>1.0</v>
      </c>
      <c r="I39" s="5" t="n">
        <f si="6" t="shared"/>
        <v>1942.0</v>
      </c>
      <c r="J39" s="7" t="n">
        <f si="2" t="shared"/>
        <v>6.4333504889346305</v>
      </c>
      <c r="K39" s="7" t="n">
        <f si="2" t="shared"/>
        <v>0.0</v>
      </c>
      <c r="L39" s="7" t="n">
        <f si="2" t="shared"/>
        <v>6.436663233779605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15501.0</v>
      </c>
      <c r="E40" s="5" t="n">
        <v>24.0</v>
      </c>
      <c r="F40" s="6" t="n">
        <v>15477.0</v>
      </c>
      <c r="G40" s="5" t="n">
        <f si="1" t="shared"/>
        <v>15274.0</v>
      </c>
      <c r="H40" s="5" t="n">
        <v>31.0</v>
      </c>
      <c r="I40" s="6" t="n">
        <v>15243.0</v>
      </c>
      <c r="J40" s="7" t="n">
        <f si="2" t="shared"/>
        <v>1.486185675003271</v>
      </c>
      <c r="K40" s="7" t="n">
        <f si="2" t="shared"/>
        <v>-22.580645161290324</v>
      </c>
      <c r="L40" s="7" t="n">
        <f si="2" t="shared"/>
        <v>1.5351308797480812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4236.0</v>
      </c>
      <c r="E41" s="5" t="n">
        <v>23.0</v>
      </c>
      <c r="F41" s="6" t="n">
        <v>4213.0</v>
      </c>
      <c r="G41" s="5" t="n">
        <f si="1" t="shared"/>
        <v>3821.0</v>
      </c>
      <c r="H41" s="5" t="n">
        <v>19.0</v>
      </c>
      <c r="I41" s="6" t="n">
        <v>3802.0</v>
      </c>
      <c r="J41" s="7" t="n">
        <f si="2" t="shared"/>
        <v>10.861031143679668</v>
      </c>
      <c r="K41" s="7" t="n">
        <f si="2" t="shared"/>
        <v>21.052631578947366</v>
      </c>
      <c r="L41" s="7" t="n">
        <f si="2" t="shared"/>
        <v>10.8100999473961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690.0</v>
      </c>
      <c r="E42" s="5" t="n">
        <v>3.0</v>
      </c>
      <c r="F42" s="6" t="n">
        <v>687.0</v>
      </c>
      <c r="G42" s="5" t="n">
        <f si="1" t="shared"/>
        <v>661.0</v>
      </c>
      <c r="H42" s="5" t="n">
        <v>4.0</v>
      </c>
      <c r="I42" s="6" t="n">
        <v>657.0</v>
      </c>
      <c r="J42" s="7" t="n">
        <f si="2" t="shared"/>
        <v>4.387291981845687</v>
      </c>
      <c r="K42" s="7" t="n">
        <f si="2" t="shared"/>
        <v>-25.0</v>
      </c>
      <c r="L42" s="7" t="n">
        <f si="2" t="shared"/>
        <v>4.566210045662111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84.0</v>
      </c>
      <c r="E43" s="5" t="n">
        <f si="7" t="shared"/>
        <v>2.0</v>
      </c>
      <c r="F43" s="5" t="n">
        <f si="7" t="shared"/>
        <v>82.0</v>
      </c>
      <c r="G43" s="5" t="n">
        <f si="7" t="shared"/>
        <v>85.0</v>
      </c>
      <c r="H43" s="5" t="n">
        <f si="7" t="shared"/>
        <v>0.0</v>
      </c>
      <c r="I43" s="5" t="n">
        <f si="7" t="shared"/>
        <v>85.0</v>
      </c>
      <c r="J43" s="7" t="n">
        <f si="2" t="shared"/>
        <v>-1.17647058823529</v>
      </c>
      <c r="K43" s="7" t="str">
        <f si="2" t="shared"/>
        <v>-</v>
      </c>
      <c r="L43" s="7" t="n">
        <f si="2" t="shared"/>
        <v>-3.529411764705881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5010.0</v>
      </c>
      <c r="E44" s="5" t="n">
        <v>28.0</v>
      </c>
      <c r="F44" s="6" t="n">
        <v>4982.0</v>
      </c>
      <c r="G44" s="5" t="n">
        <f si="1" t="shared"/>
        <v>4567.0</v>
      </c>
      <c r="H44" s="5" t="n">
        <v>23.0</v>
      </c>
      <c r="I44" s="6" t="n">
        <v>4544.0</v>
      </c>
      <c r="J44" s="7" t="n">
        <f si="2" t="shared"/>
        <v>9.700021896211952</v>
      </c>
      <c r="K44" s="7" t="n">
        <f si="2" t="shared"/>
        <v>21.739130434782616</v>
      </c>
      <c r="L44" s="7" t="n">
        <f si="2" t="shared"/>
        <v>9.63908450704225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223.0</v>
      </c>
      <c r="E45" s="5" t="n">
        <v>8.0</v>
      </c>
      <c r="F45" s="6" t="n">
        <v>215.0</v>
      </c>
      <c r="G45" s="5" t="n">
        <f si="1" t="shared"/>
        <v>245.0</v>
      </c>
      <c r="H45" s="5" t="n">
        <v>7.0</v>
      </c>
      <c r="I45" s="6" t="n">
        <v>238.0</v>
      </c>
      <c r="J45" s="7" t="n">
        <f si="2" t="shared"/>
        <v>-8.979591836734691</v>
      </c>
      <c r="K45" s="7" t="n">
        <f si="2" t="shared"/>
        <v>14.28571428571428</v>
      </c>
      <c r="L45" s="7" t="n">
        <f si="2" t="shared"/>
        <v>-9.663865546218487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312.0</v>
      </c>
      <c r="E46" s="5" t="n">
        <f si="8" t="shared"/>
        <v>2.0</v>
      </c>
      <c r="F46" s="5" t="n">
        <f si="8" t="shared"/>
        <v>310.0</v>
      </c>
      <c r="G46" s="5" t="n">
        <f si="8" t="shared"/>
        <v>320.0</v>
      </c>
      <c r="H46" s="5" t="n">
        <f si="8" t="shared"/>
        <v>3.0</v>
      </c>
      <c r="I46" s="5" t="n">
        <f si="8" t="shared"/>
        <v>317.0</v>
      </c>
      <c r="J46" s="7" t="n">
        <f si="2" t="shared"/>
        <v>-2.500000000000002</v>
      </c>
      <c r="K46" s="7" t="n">
        <f si="2" t="shared"/>
        <v>-33.333333333333336</v>
      </c>
      <c r="L46" s="7" t="n">
        <f si="2" t="shared"/>
        <v>-2.208201892744477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535.0</v>
      </c>
      <c r="E47" s="5" t="n">
        <v>10.0</v>
      </c>
      <c r="F47" s="6" t="n">
        <v>525.0</v>
      </c>
      <c r="G47" s="5" t="n">
        <f si="1" t="shared"/>
        <v>565.0</v>
      </c>
      <c r="H47" s="5" t="n">
        <v>10.0</v>
      </c>
      <c r="I47" s="6" t="n">
        <v>555.0</v>
      </c>
      <c r="J47" s="7" t="n">
        <f si="2" t="shared"/>
        <v>-5.309734513274334</v>
      </c>
      <c r="K47" s="7" t="n">
        <f si="2" t="shared"/>
        <v>0.0</v>
      </c>
      <c r="L47" s="7" t="n">
        <f si="2" t="shared"/>
        <v>-5.405405405405405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7769.0</v>
      </c>
      <c r="E48" s="5" t="n">
        <v>89.0</v>
      </c>
      <c r="F48" s="12" t="n">
        <v>7680.0</v>
      </c>
      <c r="G48" s="5" t="n">
        <f si="1" t="shared"/>
        <v>1813.0</v>
      </c>
      <c r="H48" s="13" t="n">
        <v>73.0</v>
      </c>
      <c r="I48" s="12" t="n">
        <v>1740.0</v>
      </c>
      <c r="J48" s="14" t="n">
        <f si="2" t="shared"/>
        <v>328.51627137341427</v>
      </c>
      <c r="K48" s="14" t="n">
        <f si="2" t="shared"/>
        <v>21.91780821917808</v>
      </c>
      <c r="L48" s="14" t="n">
        <f si="2" t="shared"/>
        <v>341.37931034482756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617943.0</v>
      </c>
      <c r="E49" s="5" t="n">
        <f ref="E49:I49" si="9" t="shared">E19+E26+E40+E44+E47+E48</f>
        <v>302282.0</v>
      </c>
      <c r="F49" s="5" t="n">
        <f si="9" t="shared"/>
        <v>315661.0</v>
      </c>
      <c r="G49" s="5" t="n">
        <f si="9" t="shared"/>
        <v>599098.0</v>
      </c>
      <c r="H49" s="5" t="n">
        <f si="9" t="shared"/>
        <v>295070.0</v>
      </c>
      <c r="I49" s="5" t="n">
        <f si="9" t="shared"/>
        <v>304028.0</v>
      </c>
      <c r="J49" s="7" t="n">
        <f si="2" t="shared"/>
        <v>3.145562161783211</v>
      </c>
      <c r="K49" s="7" t="n">
        <f si="2" t="shared"/>
        <v>2.4441657911681958</v>
      </c>
      <c r="L49" s="7" t="n">
        <f si="2" t="shared"/>
        <v>3.826292315181501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