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<sst xmlns="http://schemas.openxmlformats.org/spreadsheetml/2006/main" count="113" uniqueCount="62">
  <si>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</si>
  <si>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</si>
  <si>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</si>
  <si>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</si>
  <si>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</si>
  <si>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</si>
  <si>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</si>
  <si>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</si>
  <si>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</si>
  <si>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</si>
  <si>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</si>
  <si>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</si>
  <si>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</si>
  <si>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</si>
  <si>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</si>
  <si>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</si>
  <si>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</si>
  <si>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</si>
  <si>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</si>
  <si>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</si>
  <si>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</si>
  <si>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</si>
  <si>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</si>
  <si>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</si>
  <si>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</si>
  <si>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</si>
  <si>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</si>
  <si>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</si>
  <si>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</si>
  <si>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</si>
  <si>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</si>
  <si>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</si>
  <si>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</si>
  <si>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</si>
  <si>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</si>
  <si>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</si>
  <si>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</si>
  <si>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</si>
  <si>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</si>
  <si>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</si>
  <si>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</si>
  <si>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</si>
  <si>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</si>
  <si>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</si>
  <si>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</si>
  <si>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</si>
  <si>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</si>
  <si>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</si>
  <si>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</si>
  <si>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</si>
  <si>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</si>
  <si>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</si>
  <si>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</si>
  <si>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</si>
  <si>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</si>
  <si>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</si>
  <si>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</si>
  <si>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102年7月來臺旅客人次及成長率－按居住地分
Table 1-2 Visitor Arrivals by Residence,
July,2013</t>
  </si>
  <si>
    <t>102年7月 Jul.., 2013</t>
  </si>
  <si>
    <t>101年7月 Jul.., 2012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</si>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</sst>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107710.0</v>
      </c>
      <c r="E4" s="5" t="n">
        <v>97830.0</v>
      </c>
      <c r="F4" s="6" t="n">
        <v>9880.0</v>
      </c>
      <c r="G4" s="5" t="n">
        <f>H4+I4</f>
        <v>94150.0</v>
      </c>
      <c r="H4" s="5" t="n">
        <v>84422.0</v>
      </c>
      <c r="I4" s="6" t="n">
        <v>9728.0</v>
      </c>
      <c r="J4" s="7" t="n">
        <f>IF(G4=0,"-",((D4/G4)-1)*100)</f>
        <v>14.402549123738705</v>
      </c>
      <c r="K4" s="7" t="n">
        <f>IF(H4=0,"-",((E4/H4)-1)*100)</f>
        <v>15.882116036104343</v>
      </c>
      <c r="L4" s="7" t="n">
        <f>IF(I4=0,"-",((F4/I4)-1)*100)</f>
        <v>1.5625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248683.0</v>
      </c>
      <c r="E5" s="5" t="n">
        <v>245991.0</v>
      </c>
      <c r="F5" s="6" t="n">
        <v>2692.0</v>
      </c>
      <c r="G5" s="5" t="n">
        <f ref="G5:G48" si="1" t="shared">H5+I5</f>
        <v>235447.0</v>
      </c>
      <c r="H5" s="5" t="n">
        <v>232577.0</v>
      </c>
      <c r="I5" s="6" t="n">
        <v>2870.0</v>
      </c>
      <c r="J5" s="7" t="n">
        <f ref="J5:L49" si="2" t="shared">IF(G5=0,"-",((D5/G5)-1)*100)</f>
        <v>5.62164733464432</v>
      </c>
      <c r="K5" s="7" t="n">
        <f si="2" t="shared"/>
        <v>5.767552251512398</v>
      </c>
      <c r="L5" s="7" t="n">
        <f si="2" t="shared"/>
        <v>-6.202090592334497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100183.0</v>
      </c>
      <c r="E6" s="5" t="n">
        <v>148.0</v>
      </c>
      <c r="F6" s="6" t="n">
        <v>100035.0</v>
      </c>
      <c r="G6" s="5" t="n">
        <f si="1" t="shared"/>
        <v>101333.0</v>
      </c>
      <c r="H6" s="5" t="n">
        <v>104.0</v>
      </c>
      <c r="I6" s="6" t="n">
        <v>101229.0</v>
      </c>
      <c r="J6" s="7" t="n">
        <f si="2" t="shared"/>
        <v>-1.1348721541847184</v>
      </c>
      <c r="K6" s="7" t="n">
        <f si="2" t="shared"/>
        <v>42.307692307692314</v>
      </c>
      <c r="L6" s="7" t="n">
        <f si="2" t="shared"/>
        <v>-1.1795038971045835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23025.0</v>
      </c>
      <c r="E7" s="5" t="n">
        <v>340.0</v>
      </c>
      <c r="F7" s="6" t="n">
        <v>22685.0</v>
      </c>
      <c r="G7" s="5" t="n">
        <f si="1" t="shared"/>
        <v>18976.0</v>
      </c>
      <c r="H7" s="5" t="n">
        <v>323.0</v>
      </c>
      <c r="I7" s="6" t="n">
        <v>18653.0</v>
      </c>
      <c r="J7" s="7" t="n">
        <f si="2" t="shared"/>
        <v>21.33747892074198</v>
      </c>
      <c r="K7" s="7" t="n">
        <f si="2" t="shared"/>
        <v>5.263157894736836</v>
      </c>
      <c r="L7" s="7" t="n">
        <f si="2" t="shared"/>
        <v>21.615825872513806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1715.0</v>
      </c>
      <c r="E8" s="5" t="n">
        <v>2.0</v>
      </c>
      <c r="F8" s="6" t="n">
        <v>1713.0</v>
      </c>
      <c r="G8" s="5" t="n">
        <f si="1" t="shared"/>
        <v>1953.0</v>
      </c>
      <c r="H8" s="5" t="n">
        <v>4.0</v>
      </c>
      <c r="I8" s="6" t="n">
        <v>1949.0</v>
      </c>
      <c r="J8" s="7" t="n">
        <f si="2" t="shared"/>
        <v>-12.186379928315416</v>
      </c>
      <c r="K8" s="7" t="n">
        <f si="2" t="shared"/>
        <v>-50.0</v>
      </c>
      <c r="L8" s="7" t="n">
        <f si="2" t="shared"/>
        <v>-12.108773730118006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1119.0</v>
      </c>
      <c r="E9" s="5" t="n">
        <v>15.0</v>
      </c>
      <c r="F9" s="6" t="n">
        <v>1104.0</v>
      </c>
      <c r="G9" s="5" t="n">
        <f si="1" t="shared"/>
        <v>1043.0</v>
      </c>
      <c r="H9" s="5" t="n">
        <v>17.0</v>
      </c>
      <c r="I9" s="6" t="n">
        <v>1026.0</v>
      </c>
      <c r="J9" s="7" t="n">
        <f si="2" t="shared"/>
        <v>7.286673058485138</v>
      </c>
      <c r="K9" s="7" t="n">
        <f si="2" t="shared"/>
        <v>-11.764705882352944</v>
      </c>
      <c r="L9" s="7" t="n">
        <f si="2" t="shared"/>
        <v>7.602339181286544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20765.0</v>
      </c>
      <c r="E10" s="5" t="n">
        <v>66.0</v>
      </c>
      <c r="F10" s="6" t="n">
        <v>20699.0</v>
      </c>
      <c r="G10" s="5" t="n">
        <f si="1" t="shared"/>
        <v>15874.0</v>
      </c>
      <c r="H10" s="5" t="n">
        <v>59.0</v>
      </c>
      <c r="I10" s="6" t="n">
        <v>15815.0</v>
      </c>
      <c r="J10" s="7" t="n">
        <f si="2" t="shared"/>
        <v>30.811389693838986</v>
      </c>
      <c r="K10" s="7" t="n">
        <f si="2" t="shared"/>
        <v>11.864406779661007</v>
      </c>
      <c r="L10" s="7" t="n">
        <f si="2" t="shared"/>
        <v>30.88207398039835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19464.0</v>
      </c>
      <c r="E11" s="5" t="n">
        <v>33.0</v>
      </c>
      <c r="F11" s="6" t="n">
        <v>19431.0</v>
      </c>
      <c r="G11" s="5" t="n">
        <f si="1" t="shared"/>
        <v>17042.0</v>
      </c>
      <c r="H11" s="5" t="n">
        <v>34.0</v>
      </c>
      <c r="I11" s="6" t="n">
        <v>17008.0</v>
      </c>
      <c r="J11" s="7" t="n">
        <f si="2" t="shared"/>
        <v>14.211946954582789</v>
      </c>
      <c r="K11" s="7" t="n">
        <f si="2" t="shared"/>
        <v>-2.941176470588236</v>
      </c>
      <c r="L11" s="7" t="n">
        <f si="2" t="shared"/>
        <v>14.246237064910638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15126.0</v>
      </c>
      <c r="E12" s="5" t="n">
        <v>38.0</v>
      </c>
      <c r="F12" s="6" t="n">
        <v>15088.0</v>
      </c>
      <c r="G12" s="5" t="n">
        <f si="1" t="shared"/>
        <v>12850.0</v>
      </c>
      <c r="H12" s="5" t="n">
        <v>26.0</v>
      </c>
      <c r="I12" s="6" t="n">
        <v>12824.0</v>
      </c>
      <c r="J12" s="7" t="n">
        <f si="2" t="shared"/>
        <v>17.712062256809347</v>
      </c>
      <c r="K12" s="7" t="n">
        <f si="2" t="shared"/>
        <v>46.153846153846146</v>
      </c>
      <c r="L12" s="7" t="n">
        <f si="2" t="shared"/>
        <v>17.654398003742976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6452.0</v>
      </c>
      <c r="E13" s="5" t="n">
        <v>159.0</v>
      </c>
      <c r="F13" s="6" t="n">
        <v>6293.0</v>
      </c>
      <c r="G13" s="5" t="n">
        <f si="1" t="shared"/>
        <v>8097.0</v>
      </c>
      <c r="H13" s="5" t="n">
        <v>146.0</v>
      </c>
      <c r="I13" s="6" t="n">
        <v>7951.0</v>
      </c>
      <c r="J13" s="7" t="n">
        <f si="2" t="shared"/>
        <v>-20.316166481412868</v>
      </c>
      <c r="K13" s="7" t="n">
        <f si="2" t="shared"/>
        <v>8.904109589041088</v>
      </c>
      <c r="L13" s="7" t="n">
        <f si="2" t="shared"/>
        <v>-20.8527229279336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7513.0</v>
      </c>
      <c r="E14" s="5" t="n">
        <v>52.0</v>
      </c>
      <c r="F14" s="6" t="n">
        <v>7461.0</v>
      </c>
      <c r="G14" s="5" t="n">
        <f si="1" t="shared"/>
        <v>7331.0</v>
      </c>
      <c r="H14" s="5" t="n">
        <v>77.0</v>
      </c>
      <c r="I14" s="6" t="n">
        <v>7254.0</v>
      </c>
      <c r="J14" s="7" t="n">
        <f si="2" t="shared"/>
        <v>2.482608102578099</v>
      </c>
      <c r="K14" s="7" t="n">
        <f si="2" t="shared"/>
        <v>-32.467532467532465</v>
      </c>
      <c r="L14" s="7" t="n">
        <f si="2" t="shared"/>
        <v>2.8535980148883366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11088.0</v>
      </c>
      <c r="E15" s="5" t="n">
        <v>256.0</v>
      </c>
      <c r="F15" s="6" t="n">
        <v>10832.0</v>
      </c>
      <c r="G15" s="5" t="n">
        <f si="1" t="shared"/>
        <v>7776.0</v>
      </c>
      <c r="H15" s="5" t="n">
        <v>277.0</v>
      </c>
      <c r="I15" s="6" t="n">
        <v>7499.0</v>
      </c>
      <c r="J15" s="7" t="n">
        <f si="2" t="shared"/>
        <v>42.59259259259258</v>
      </c>
      <c r="K15" s="7" t="n">
        <f si="2" t="shared"/>
        <v>-7.581227436823101</v>
      </c>
      <c r="L15" s="7" t="n">
        <f si="2" t="shared"/>
        <v>44.445926123483126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612.0</v>
      </c>
      <c r="E16" s="5" t="n">
        <f si="3" t="shared"/>
        <v>52.0</v>
      </c>
      <c r="F16" s="5" t="n">
        <f si="3" t="shared"/>
        <v>560.0</v>
      </c>
      <c r="G16" s="5" t="n">
        <f si="3" t="shared"/>
        <v>557.0</v>
      </c>
      <c r="H16" s="5" t="n">
        <f si="3" t="shared"/>
        <v>65.0</v>
      </c>
      <c r="I16" s="5" t="n">
        <f si="3" t="shared"/>
        <v>492.0</v>
      </c>
      <c r="J16" s="7" t="n">
        <f si="2" t="shared"/>
        <v>9.874326750448837</v>
      </c>
      <c r="K16" s="7" t="n">
        <f si="2" t="shared"/>
        <v>-19.999999999999996</v>
      </c>
      <c r="L16" s="7" t="n">
        <f si="2" t="shared"/>
        <v>13.821138211382111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81020.0</v>
      </c>
      <c r="E17" s="5" t="n">
        <v>656.0</v>
      </c>
      <c r="F17" s="6" t="n">
        <v>80364.0</v>
      </c>
      <c r="G17" s="5" t="n">
        <f si="1" t="shared"/>
        <v>69527.0</v>
      </c>
      <c r="H17" s="5" t="n">
        <v>684.0</v>
      </c>
      <c r="I17" s="6" t="n">
        <v>68843.0</v>
      </c>
      <c r="J17" s="7" t="n">
        <f si="2" t="shared"/>
        <v>16.530268816431025</v>
      </c>
      <c r="K17" s="7" t="n">
        <f si="2" t="shared"/>
        <v>-4.093567251461994</v>
      </c>
      <c r="L17" s="7" t="n">
        <f si="2" t="shared"/>
        <v>16.735180047354127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535.0</v>
      </c>
      <c r="E18" s="5" t="n">
        <f si="4" t="shared"/>
        <v>5.0</v>
      </c>
      <c r="F18" s="5" t="n">
        <f si="4" t="shared"/>
        <v>530.0</v>
      </c>
      <c r="G18" s="5" t="n">
        <f si="4" t="shared"/>
        <v>548.0</v>
      </c>
      <c r="H18" s="5" t="n">
        <f si="4" t="shared"/>
        <v>3.0</v>
      </c>
      <c r="I18" s="5" t="n">
        <f si="4" t="shared"/>
        <v>545.0</v>
      </c>
      <c r="J18" s="7" t="n">
        <f si="2" t="shared"/>
        <v>-2.372262773722633</v>
      </c>
      <c r="K18" s="7" t="n">
        <f si="2" t="shared"/>
        <v>66.66666666666667</v>
      </c>
      <c r="L18" s="7" t="n">
        <f si="2" t="shared"/>
        <v>-2.752293577981646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563990.0</v>
      </c>
      <c r="E19" s="5" t="n">
        <v>344987.0</v>
      </c>
      <c r="F19" s="6" t="n">
        <v>219003.0</v>
      </c>
      <c r="G19" s="5" t="n">
        <f si="1" t="shared"/>
        <v>522977.0</v>
      </c>
      <c r="H19" s="5" t="n">
        <v>318134.0</v>
      </c>
      <c r="I19" s="6" t="n">
        <v>204843.0</v>
      </c>
      <c r="J19" s="7" t="n">
        <f si="2" t="shared"/>
        <v>7.842218682657176</v>
      </c>
      <c r="K19" s="7" t="n">
        <f si="2" t="shared"/>
        <v>8.440782814788728</v>
      </c>
      <c r="L19" s="7" t="n">
        <f si="2" t="shared"/>
        <v>6.912611121688328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5770.0</v>
      </c>
      <c r="E20" s="5" t="n">
        <v>59.0</v>
      </c>
      <c r="F20" s="6" t="n">
        <v>5711.0</v>
      </c>
      <c r="G20" s="5" t="n">
        <f si="1" t="shared"/>
        <v>6019.0</v>
      </c>
      <c r="H20" s="5" t="n">
        <v>67.0</v>
      </c>
      <c r="I20" s="6" t="n">
        <v>5952.0</v>
      </c>
      <c r="J20" s="7" t="n">
        <f si="2" t="shared"/>
        <v>-4.1368998172453875</v>
      </c>
      <c r="K20" s="7" t="n">
        <f si="2" t="shared"/>
        <v>-11.940298507462687</v>
      </c>
      <c r="L20" s="7" t="n">
        <f si="2" t="shared"/>
        <v>-4.04905913978495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33929.0</v>
      </c>
      <c r="E21" s="5" t="n">
        <v>368.0</v>
      </c>
      <c r="F21" s="6" t="n">
        <v>33561.0</v>
      </c>
      <c r="G21" s="5" t="n">
        <f si="1" t="shared"/>
        <v>35583.0</v>
      </c>
      <c r="H21" s="5" t="n">
        <v>530.0</v>
      </c>
      <c r="I21" s="6" t="n">
        <v>35053.0</v>
      </c>
      <c r="J21" s="7" t="n">
        <f si="2" t="shared"/>
        <v>-4.648287103392068</v>
      </c>
      <c r="K21" s="7" t="n">
        <f si="2" t="shared"/>
        <v>-30.56603773584906</v>
      </c>
      <c r="L21" s="7" t="n">
        <f si="2" t="shared"/>
        <v>-4.256411719396347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219.0</v>
      </c>
      <c r="E22" s="5" t="n">
        <v>0.0</v>
      </c>
      <c r="F22" s="6" t="n">
        <v>219.0</v>
      </c>
      <c r="G22" s="5" t="n">
        <f si="1" t="shared"/>
        <v>173.0</v>
      </c>
      <c r="H22" s="5" t="n">
        <v>4.0</v>
      </c>
      <c r="I22" s="6" t="n">
        <v>169.0</v>
      </c>
      <c r="J22" s="7" t="n">
        <f si="2" t="shared"/>
        <v>26.589595375722542</v>
      </c>
      <c r="K22" s="7" t="n">
        <f si="2" t="shared"/>
        <v>-100.0</v>
      </c>
      <c r="L22" s="7" t="n">
        <f si="2" t="shared"/>
        <v>29.585798816568044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290.0</v>
      </c>
      <c r="E23" s="5" t="n">
        <v>20.0</v>
      </c>
      <c r="F23" s="6" t="n">
        <v>270.0</v>
      </c>
      <c r="G23" s="5" t="n">
        <f si="1" t="shared"/>
        <v>350.0</v>
      </c>
      <c r="H23" s="5" t="n">
        <v>20.0</v>
      </c>
      <c r="I23" s="6" t="n">
        <v>330.0</v>
      </c>
      <c r="J23" s="7" t="n">
        <f si="2" t="shared"/>
        <v>-17.14285714285714</v>
      </c>
      <c r="K23" s="7" t="n">
        <f si="2" t="shared"/>
        <v>0.0</v>
      </c>
      <c r="L23" s="7" t="n">
        <f si="2" t="shared"/>
        <v>-18.181818181818176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56.0</v>
      </c>
      <c r="E24" s="5" t="n">
        <v>7.0</v>
      </c>
      <c r="F24" s="6" t="n">
        <v>49.0</v>
      </c>
      <c r="G24" s="5" t="n">
        <f si="1" t="shared"/>
        <v>76.0</v>
      </c>
      <c r="H24" s="5" t="n">
        <v>11.0</v>
      </c>
      <c r="I24" s="6" t="n">
        <v>65.0</v>
      </c>
      <c r="J24" s="7" t="n">
        <f si="2" t="shared"/>
        <v>-26.315789473684216</v>
      </c>
      <c r="K24" s="7" t="n">
        <f si="2" t="shared"/>
        <v>-36.36363636363637</v>
      </c>
      <c r="L24" s="7" t="n">
        <f si="2" t="shared"/>
        <v>-24.615384615384617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582.0</v>
      </c>
      <c r="E25" s="5" t="n">
        <f si="5" t="shared"/>
        <v>29.0</v>
      </c>
      <c r="F25" s="5" t="n">
        <f si="5" t="shared"/>
        <v>553.0</v>
      </c>
      <c r="G25" s="5" t="n">
        <f si="5" t="shared"/>
        <v>620.0</v>
      </c>
      <c r="H25" s="5" t="n">
        <f si="5" t="shared"/>
        <v>21.0</v>
      </c>
      <c r="I25" s="5" t="n">
        <f si="5" t="shared"/>
        <v>599.0</v>
      </c>
      <c r="J25" s="7" t="n">
        <f si="2" t="shared"/>
        <v>-6.129032258064515</v>
      </c>
      <c r="K25" s="7" t="n">
        <f si="2" t="shared"/>
        <v>38.095238095238095</v>
      </c>
      <c r="L25" s="7" t="n">
        <f si="2" t="shared"/>
        <v>-7.679465776293826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40846.0</v>
      </c>
      <c r="E26" s="5" t="n">
        <v>483.0</v>
      </c>
      <c r="F26" s="6" t="n">
        <v>40363.0</v>
      </c>
      <c r="G26" s="5" t="n">
        <f si="1" t="shared"/>
        <v>42821.0</v>
      </c>
      <c r="H26" s="5" t="n">
        <v>653.0</v>
      </c>
      <c r="I26" s="6" t="n">
        <v>42168.0</v>
      </c>
      <c r="J26" s="7" t="n">
        <f si="2" t="shared"/>
        <v>-4.6122229747086685</v>
      </c>
      <c r="K26" s="7" t="n">
        <f si="2" t="shared"/>
        <v>-26.033690658499232</v>
      </c>
      <c r="L26" s="7" t="n">
        <f si="2" t="shared"/>
        <v>-4.280497059381516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431.0</v>
      </c>
      <c r="E27" s="5" t="n">
        <v>3.0</v>
      </c>
      <c r="F27" s="6" t="n">
        <v>428.0</v>
      </c>
      <c r="G27" s="5" t="n">
        <f si="1" t="shared"/>
        <v>464.0</v>
      </c>
      <c r="H27" s="5" t="n">
        <v>4.0</v>
      </c>
      <c r="I27" s="6" t="n">
        <v>460.0</v>
      </c>
      <c r="J27" s="7" t="n">
        <f si="2" t="shared"/>
        <v>-7.1120689655172376</v>
      </c>
      <c r="K27" s="7" t="n">
        <f si="2" t="shared"/>
        <v>-25.0</v>
      </c>
      <c r="L27" s="7" t="n">
        <f si="2" t="shared"/>
        <v>-6.956521739130439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3056.0</v>
      </c>
      <c r="E28" s="5" t="n">
        <v>34.0</v>
      </c>
      <c r="F28" s="6" t="n">
        <v>3022.0</v>
      </c>
      <c r="G28" s="5" t="n">
        <f si="1" t="shared"/>
        <v>2869.0</v>
      </c>
      <c r="H28" s="5" t="n">
        <v>40.0</v>
      </c>
      <c r="I28" s="6" t="n">
        <v>2829.0</v>
      </c>
      <c r="J28" s="7" t="n">
        <f si="2" t="shared"/>
        <v>6.517950505402581</v>
      </c>
      <c r="K28" s="7" t="n">
        <f si="2" t="shared"/>
        <v>-15.000000000000002</v>
      </c>
      <c r="L28" s="7" t="n">
        <f si="2" t="shared"/>
        <v>6.822198656769185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3745.0</v>
      </c>
      <c r="E29" s="5" t="n">
        <v>13.0</v>
      </c>
      <c r="F29" s="6" t="n">
        <v>3732.0</v>
      </c>
      <c r="G29" s="5" t="n">
        <f si="1" t="shared"/>
        <v>3385.0</v>
      </c>
      <c r="H29" s="5" t="n">
        <v>25.0</v>
      </c>
      <c r="I29" s="6" t="n">
        <v>3360.0</v>
      </c>
      <c r="J29" s="7" t="n">
        <f si="2" t="shared"/>
        <v>10.635155096011806</v>
      </c>
      <c r="K29" s="7" t="n">
        <f si="2" t="shared"/>
        <v>-48.0</v>
      </c>
      <c r="L29" s="7" t="n">
        <f si="2" t="shared"/>
        <v>11.071428571428577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1164.0</v>
      </c>
      <c r="E30" s="5" t="n">
        <v>0.0</v>
      </c>
      <c r="F30" s="6" t="n">
        <v>1164.0</v>
      </c>
      <c r="G30" s="5" t="n">
        <f si="1" t="shared"/>
        <v>1006.0</v>
      </c>
      <c r="H30" s="5" t="n">
        <v>4.0</v>
      </c>
      <c r="I30" s="6" t="n">
        <v>1002.0</v>
      </c>
      <c r="J30" s="7" t="n">
        <f si="2" t="shared"/>
        <v>15.705765407554662</v>
      </c>
      <c r="K30" s="7" t="n">
        <f si="2" t="shared"/>
        <v>-100.0</v>
      </c>
      <c r="L30" s="7" t="n">
        <f si="2" t="shared"/>
        <v>16.167664670658688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1356.0</v>
      </c>
      <c r="E31" s="5" t="n">
        <v>7.0</v>
      </c>
      <c r="F31" s="6" t="n">
        <v>1349.0</v>
      </c>
      <c r="G31" s="5" t="n">
        <f si="1" t="shared"/>
        <v>1463.0</v>
      </c>
      <c r="H31" s="5" t="n">
        <v>15.0</v>
      </c>
      <c r="I31" s="6" t="n">
        <v>1448.0</v>
      </c>
      <c r="J31" s="7" t="n">
        <f si="2" t="shared"/>
        <v>-7.313738892686262</v>
      </c>
      <c r="K31" s="7" t="n">
        <f si="2" t="shared"/>
        <v>-53.333333333333336</v>
      </c>
      <c r="L31" s="7" t="n">
        <f si="2" t="shared"/>
        <v>-6.837016574585631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710.0</v>
      </c>
      <c r="E32" s="5" t="n">
        <v>4.0</v>
      </c>
      <c r="F32" s="6" t="n">
        <v>706.0</v>
      </c>
      <c r="G32" s="5" t="n">
        <f si="1" t="shared"/>
        <v>712.0</v>
      </c>
      <c r="H32" s="5" t="n">
        <v>19.0</v>
      </c>
      <c r="I32" s="6" t="n">
        <v>693.0</v>
      </c>
      <c r="J32" s="7" t="n">
        <f si="2" t="shared"/>
        <v>-0.2808988764044895</v>
      </c>
      <c r="K32" s="7" t="n">
        <f si="2" t="shared"/>
        <v>-78.94736842105263</v>
      </c>
      <c r="L32" s="7" t="n">
        <f si="2" t="shared"/>
        <v>1.8759018759018753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594.0</v>
      </c>
      <c r="E33" s="5" t="n">
        <v>3.0</v>
      </c>
      <c r="F33" s="6" t="n">
        <v>591.0</v>
      </c>
      <c r="G33" s="5" t="n">
        <f si="1" t="shared"/>
        <v>509.0</v>
      </c>
      <c r="H33" s="5" t="n">
        <v>5.0</v>
      </c>
      <c r="I33" s="6" t="n">
        <v>504.0</v>
      </c>
      <c r="J33" s="7" t="n">
        <f si="2" t="shared"/>
        <v>16.699410609037322</v>
      </c>
      <c r="K33" s="7" t="n">
        <f si="2" t="shared"/>
        <v>-40.0</v>
      </c>
      <c r="L33" s="7" t="n">
        <f si="2" t="shared"/>
        <v>17.261904761904766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3517.0</v>
      </c>
      <c r="E34" s="5" t="n">
        <v>11.0</v>
      </c>
      <c r="F34" s="6" t="n">
        <v>3506.0</v>
      </c>
      <c r="G34" s="5" t="n">
        <f si="1" t="shared"/>
        <v>3200.0</v>
      </c>
      <c r="H34" s="5" t="n">
        <v>16.0</v>
      </c>
      <c r="I34" s="6" t="n">
        <v>3184.0</v>
      </c>
      <c r="J34" s="7" t="n">
        <f si="2" t="shared"/>
        <v>9.906250000000005</v>
      </c>
      <c r="K34" s="7" t="n">
        <f si="2" t="shared"/>
        <v>-31.25</v>
      </c>
      <c r="L34" s="7" t="n">
        <f si="2" t="shared"/>
        <v>10.113065326633164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536.0</v>
      </c>
      <c r="E35" s="5" t="n">
        <v>0.0</v>
      </c>
      <c r="F35" s="6" t="n">
        <v>536.0</v>
      </c>
      <c r="G35" s="5" t="n">
        <f si="1" t="shared"/>
        <v>571.0</v>
      </c>
      <c r="H35" s="5" t="n">
        <v>0.0</v>
      </c>
      <c r="I35" s="6" t="n">
        <v>571.0</v>
      </c>
      <c r="J35" s="7" t="n">
        <f si="2" t="shared"/>
        <v>-6.129597197898429</v>
      </c>
      <c r="K35" s="7" t="str">
        <f si="2" t="shared"/>
        <v>-</v>
      </c>
      <c r="L35" s="7" t="n">
        <f si="2" t="shared"/>
        <v>-6.129597197898429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93.0</v>
      </c>
      <c r="E36" s="5" t="n">
        <v>0.0</v>
      </c>
      <c r="F36" s="6" t="n">
        <v>93.0</v>
      </c>
      <c r="G36" s="5" t="n">
        <f si="1" t="shared"/>
        <v>110.0</v>
      </c>
      <c r="H36" s="5" t="n">
        <v>0.0</v>
      </c>
      <c r="I36" s="6" t="n">
        <v>110.0</v>
      </c>
      <c r="J36" s="7" t="n">
        <f si="2" t="shared"/>
        <v>-15.454545454545453</v>
      </c>
      <c r="K36" s="7" t="str">
        <f si="2" t="shared"/>
        <v>-</v>
      </c>
      <c r="L36" s="7" t="n">
        <f si="2" t="shared"/>
        <v>-15.454545454545453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489.0</v>
      </c>
      <c r="E37" s="5" t="n">
        <v>1.0</v>
      </c>
      <c r="F37" s="6" t="n">
        <v>488.0</v>
      </c>
      <c r="G37" s="5" t="n">
        <f si="1" t="shared"/>
        <v>459.0</v>
      </c>
      <c r="H37" s="5" t="n">
        <v>3.0</v>
      </c>
      <c r="I37" s="6" t="n">
        <v>456.0</v>
      </c>
      <c r="J37" s="7" t="n">
        <f si="2" t="shared"/>
        <v>6.5359477124183</v>
      </c>
      <c r="K37" s="7" t="n">
        <f si="2" t="shared"/>
        <v>-66.66666666666667</v>
      </c>
      <c r="L37" s="7" t="n">
        <f si="2" t="shared"/>
        <v>7.017543859649122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620.0</v>
      </c>
      <c r="E38" s="5" t="n">
        <v>0.0</v>
      </c>
      <c r="F38" s="6" t="n">
        <v>620.0</v>
      </c>
      <c r="G38" s="5" t="n">
        <f si="1" t="shared"/>
        <v>498.0</v>
      </c>
      <c r="H38" s="5" t="n">
        <v>0.0</v>
      </c>
      <c r="I38" s="6" t="n">
        <v>498.0</v>
      </c>
      <c r="J38" s="7" t="n">
        <f si="2" t="shared"/>
        <v>24.497991967871478</v>
      </c>
      <c r="K38" s="7" t="str">
        <f si="2" t="shared"/>
        <v>-</v>
      </c>
      <c r="L38" s="7" t="n">
        <f si="2" t="shared"/>
        <v>24.497991967871478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2492.0</v>
      </c>
      <c r="E39" s="5" t="n">
        <f si="6" t="shared"/>
        <v>4.0</v>
      </c>
      <c r="F39" s="5" t="n">
        <f si="6" t="shared"/>
        <v>2488.0</v>
      </c>
      <c r="G39" s="5" t="n">
        <f si="6" t="shared"/>
        <v>2454.0</v>
      </c>
      <c r="H39" s="5" t="n">
        <f si="6" t="shared"/>
        <v>4.0</v>
      </c>
      <c r="I39" s="5" t="n">
        <f si="6" t="shared"/>
        <v>2450.0</v>
      </c>
      <c r="J39" s="7" t="n">
        <f si="2" t="shared"/>
        <v>1.5484922575387028</v>
      </c>
      <c r="K39" s="7" t="n">
        <f si="2" t="shared"/>
        <v>0.0</v>
      </c>
      <c r="L39" s="7" t="n">
        <f si="2" t="shared"/>
        <v>1.5510204081632617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18803.0</v>
      </c>
      <c r="E40" s="5" t="n">
        <v>80.0</v>
      </c>
      <c r="F40" s="6" t="n">
        <v>18723.0</v>
      </c>
      <c r="G40" s="5" t="n">
        <f si="1" t="shared"/>
        <v>17700.0</v>
      </c>
      <c r="H40" s="5" t="n">
        <v>135.0</v>
      </c>
      <c r="I40" s="6" t="n">
        <v>17565.0</v>
      </c>
      <c r="J40" s="7" t="n">
        <f si="2" t="shared"/>
        <v>6.2316384180791</v>
      </c>
      <c r="K40" s="7" t="n">
        <f si="2" t="shared"/>
        <v>-40.74074074074075</v>
      </c>
      <c r="L40" s="7" t="n">
        <f si="2" t="shared"/>
        <v>6.592655849701101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4151.0</v>
      </c>
      <c r="E41" s="5" t="n">
        <v>19.0</v>
      </c>
      <c r="F41" s="6" t="n">
        <v>4132.0</v>
      </c>
      <c r="G41" s="5" t="n">
        <f si="1" t="shared"/>
        <v>4358.0</v>
      </c>
      <c r="H41" s="5" t="n">
        <v>17.0</v>
      </c>
      <c r="I41" s="6" t="n">
        <v>4341.0</v>
      </c>
      <c r="J41" s="7" t="n">
        <f si="2" t="shared"/>
        <v>-4.749885268471776</v>
      </c>
      <c r="K41" s="7" t="n">
        <f si="2" t="shared"/>
        <v>11.764705882352944</v>
      </c>
      <c r="L41" s="7" t="n">
        <f si="2" t="shared"/>
        <v>-4.814558857406126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821.0</v>
      </c>
      <c r="E42" s="5" t="n">
        <v>0.0</v>
      </c>
      <c r="F42" s="6" t="n">
        <v>821.0</v>
      </c>
      <c r="G42" s="5" t="n">
        <f si="1" t="shared"/>
        <v>746.0</v>
      </c>
      <c r="H42" s="5" t="n">
        <v>3.0</v>
      </c>
      <c r="I42" s="6" t="n">
        <v>743.0</v>
      </c>
      <c r="J42" s="7" t="n">
        <f si="2" t="shared"/>
        <v>10.053619302949057</v>
      </c>
      <c r="K42" s="7" t="n">
        <f si="2" t="shared"/>
        <v>-100.0</v>
      </c>
      <c r="L42" s="7" t="n">
        <f si="2" t="shared"/>
        <v>10.497981157469717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93.0</v>
      </c>
      <c r="E43" s="5" t="n">
        <f si="7" t="shared"/>
        <v>4.0</v>
      </c>
      <c r="F43" s="5" t="n">
        <f si="7" t="shared"/>
        <v>89.0</v>
      </c>
      <c r="G43" s="5" t="n">
        <f si="7" t="shared"/>
        <v>150.0</v>
      </c>
      <c r="H43" s="5" t="n">
        <f si="7" t="shared"/>
        <v>2.0</v>
      </c>
      <c r="I43" s="5" t="n">
        <f si="7" t="shared"/>
        <v>148.0</v>
      </c>
      <c r="J43" s="7" t="n">
        <f si="2" t="shared"/>
        <v>-38.0</v>
      </c>
      <c r="K43" s="7" t="n">
        <f si="2" t="shared"/>
        <v>100.0</v>
      </c>
      <c r="L43" s="7" t="n">
        <f si="2" t="shared"/>
        <v>-39.86486486486487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5065.0</v>
      </c>
      <c r="E44" s="5" t="n">
        <v>23.0</v>
      </c>
      <c r="F44" s="6" t="n">
        <v>5042.0</v>
      </c>
      <c r="G44" s="5" t="n">
        <f si="1" t="shared"/>
        <v>5254.0</v>
      </c>
      <c r="H44" s="5" t="n">
        <v>22.0</v>
      </c>
      <c r="I44" s="6" t="n">
        <v>5232.0</v>
      </c>
      <c r="J44" s="7" t="n">
        <f si="2" t="shared"/>
        <v>-3.5972592310620444</v>
      </c>
      <c r="K44" s="7" t="n">
        <f si="2" t="shared"/>
        <v>4.545454545454541</v>
      </c>
      <c r="L44" s="7" t="n">
        <f si="2" t="shared"/>
        <v>-3.6314984709480136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323.0</v>
      </c>
      <c r="E45" s="5" t="n">
        <v>13.0</v>
      </c>
      <c r="F45" s="6" t="n">
        <v>310.0</v>
      </c>
      <c r="G45" s="5" t="n">
        <f si="1" t="shared"/>
        <v>384.0</v>
      </c>
      <c r="H45" s="5" t="n">
        <v>9.0</v>
      </c>
      <c r="I45" s="6" t="n">
        <v>375.0</v>
      </c>
      <c r="J45" s="7" t="n">
        <f si="2" t="shared"/>
        <v>-15.885416666666663</v>
      </c>
      <c r="K45" s="7" t="n">
        <f si="2" t="shared"/>
        <v>44.44444444444444</v>
      </c>
      <c r="L45" s="7" t="n">
        <f si="2" t="shared"/>
        <v>-17.333333333333336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330.0</v>
      </c>
      <c r="E46" s="5" t="n">
        <f si="8" t="shared"/>
        <v>2.0</v>
      </c>
      <c r="F46" s="5" t="n">
        <f si="8" t="shared"/>
        <v>328.0</v>
      </c>
      <c r="G46" s="5" t="n">
        <f si="8" t="shared"/>
        <v>351.0</v>
      </c>
      <c r="H46" s="5" t="n">
        <f si="8" t="shared"/>
        <v>2.0</v>
      </c>
      <c r="I46" s="5" t="n">
        <f si="8" t="shared"/>
        <v>349.0</v>
      </c>
      <c r="J46" s="7" t="n">
        <f si="2" t="shared"/>
        <v>-5.982905982905984</v>
      </c>
      <c r="K46" s="7" t="n">
        <f si="2" t="shared"/>
        <v>0.0</v>
      </c>
      <c r="L46" s="7" t="n">
        <f si="2" t="shared"/>
        <v>-6.017191977077363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653.0</v>
      </c>
      <c r="E47" s="5" t="n">
        <v>15.0</v>
      </c>
      <c r="F47" s="6" t="n">
        <v>638.0</v>
      </c>
      <c r="G47" s="5" t="n">
        <f si="1" t="shared"/>
        <v>735.0</v>
      </c>
      <c r="H47" s="5" t="n">
        <v>11.0</v>
      </c>
      <c r="I47" s="6" t="n">
        <v>724.0</v>
      </c>
      <c r="J47" s="7" t="n">
        <f si="2" t="shared"/>
        <v>-11.15646258503401</v>
      </c>
      <c r="K47" s="7" t="n">
        <f si="2" t="shared"/>
        <v>36.36363636363635</v>
      </c>
      <c r="L47" s="7" t="n">
        <f si="2" t="shared"/>
        <v>-11.878453038674031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5875.0</v>
      </c>
      <c r="E48" s="5" t="n">
        <v>107.0</v>
      </c>
      <c r="F48" s="12" t="n">
        <v>5768.0</v>
      </c>
      <c r="G48" s="5" t="n">
        <f si="1" t="shared"/>
        <v>2962.0</v>
      </c>
      <c r="H48" s="13" t="n">
        <v>99.0</v>
      </c>
      <c r="I48" s="12" t="n">
        <v>2863.0</v>
      </c>
      <c r="J48" s="14" t="n">
        <f si="2" t="shared"/>
        <v>98.34571235651586</v>
      </c>
      <c r="K48" s="14" t="n">
        <f si="2" t="shared"/>
        <v>8.080808080808088</v>
      </c>
      <c r="L48" s="14" t="n">
        <f si="2" t="shared"/>
        <v>101.46699266503667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635232.0</v>
      </c>
      <c r="E49" s="5" t="n">
        <f ref="E49:I49" si="9" t="shared">E19+E26+E40+E44+E47+E48</f>
        <v>345695.0</v>
      </c>
      <c r="F49" s="5" t="n">
        <f si="9" t="shared"/>
        <v>289537.0</v>
      </c>
      <c r="G49" s="5" t="n">
        <f si="9" t="shared"/>
        <v>592449.0</v>
      </c>
      <c r="H49" s="5" t="n">
        <f si="9" t="shared"/>
        <v>319054.0</v>
      </c>
      <c r="I49" s="5" t="n">
        <f si="9" t="shared"/>
        <v>273395.0</v>
      </c>
      <c r="J49" s="7" t="n">
        <f si="2" t="shared"/>
        <v>7.221381080903155</v>
      </c>
      <c r="K49" s="7" t="n">
        <f si="2" t="shared"/>
        <v>8.349997179160894</v>
      </c>
      <c r="L49" s="7" t="n">
        <f si="2" t="shared"/>
        <v>5.904277693447213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