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<sst xmlns="http://schemas.openxmlformats.org/spreadsheetml/2006/main" count="113" uniqueCount="62">
  <si>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</si>
  <si>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</si>
  <si>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</si>
  <si>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</si>
  <si>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</si>
  <si>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</si>
  <si>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</si>
  <si>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</si>
  <si>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</si>
  <si>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</si>
  <si>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</si>
  <si>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</si>
  <si>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</si>
  <si>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</si>
  <si>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</si>
  <si>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</si>
  <si>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</si>
  <si>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</si>
  <si>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</si>
  <si>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</si>
  <si>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</si>
  <si>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</si>
  <si>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</si>
  <si>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</si>
  <si>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</si>
  <si>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</si>
  <si>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</si>
  <si>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</si>
  <si>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</si>
  <si>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</si>
  <si>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</si>
  <si>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</si>
  <si>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</si>
  <si>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</si>
  <si>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</si>
  <si>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</si>
  <si>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</si>
  <si>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</si>
  <si>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</si>
  <si>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</si>
  <si>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</si>
  <si>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</si>
  <si>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</si>
  <si>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</si>
  <si>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</si>
  <si>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</si>
  <si>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</si>
  <si>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</si>
  <si>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</si>
  <si>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</si>
  <si>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</si>
  <si>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</si>
  <si>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</si>
  <si>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</si>
  <si>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</si>
  <si>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</si>
  <si>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</si>
  <si>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103年1月來臺旅客人次及成長率－按居住地分
Table 1-2 Visitor Arrivals by Residence,
January,2014</t>
  </si>
  <si>
    <t>103年1月 Jan.., 2014</t>
  </si>
  <si>
    <t>102年1月 Jan.., 2013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</si>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</sst>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73629.0</v>
      </c>
      <c r="E4" s="5" t="n">
        <v>64172.0</v>
      </c>
      <c r="F4" s="6" t="n">
        <v>9457.0</v>
      </c>
      <c r="G4" s="5" t="n">
        <f>H4+I4</f>
        <v>56650.0</v>
      </c>
      <c r="H4" s="5" t="n">
        <v>48812.0</v>
      </c>
      <c r="I4" s="6" t="n">
        <v>7838.0</v>
      </c>
      <c r="J4" s="7" t="n">
        <f>IF(G4=0,"-",((D4/G4)-1)*100)</f>
        <v>29.971756398940876</v>
      </c>
      <c r="K4" s="7" t="n">
        <f>IF(H4=0,"-",((E4/H4)-1)*100)</f>
        <v>31.467671883962957</v>
      </c>
      <c r="L4" s="7" t="n">
        <f>IF(I4=0,"-",((F4/I4)-1)*100)</f>
        <v>20.65577953559581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268861.0</v>
      </c>
      <c r="E5" s="5" t="n">
        <v>265748.0</v>
      </c>
      <c r="F5" s="6" t="n">
        <v>3113.0</v>
      </c>
      <c r="G5" s="5" t="n">
        <f ref="G5:G48" si="1" t="shared">H5+I5</f>
        <v>195388.0</v>
      </c>
      <c r="H5" s="5" t="n">
        <v>192772.0</v>
      </c>
      <c r="I5" s="6" t="n">
        <v>2616.0</v>
      </c>
      <c r="J5" s="7" t="n">
        <f ref="J5:L49" si="2" t="shared">IF(G5=0,"-",((D5/G5)-1)*100)</f>
        <v>37.603639936945974</v>
      </c>
      <c r="K5" s="7" t="n">
        <f si="2" t="shared"/>
        <v>37.85612018342912</v>
      </c>
      <c r="L5" s="7" t="n">
        <f si="2" t="shared"/>
        <v>18.998470948012237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113301.0</v>
      </c>
      <c r="E6" s="5" t="n">
        <v>94.0</v>
      </c>
      <c r="F6" s="6" t="n">
        <v>113207.0</v>
      </c>
      <c r="G6" s="5" t="n">
        <f si="1" t="shared"/>
        <v>108872.0</v>
      </c>
      <c r="H6" s="5" t="n">
        <v>90.0</v>
      </c>
      <c r="I6" s="6" t="n">
        <v>108782.0</v>
      </c>
      <c r="J6" s="7" t="n">
        <f si="2" t="shared"/>
        <v>4.068079947093839</v>
      </c>
      <c r="K6" s="7" t="n">
        <f si="2" t="shared"/>
        <v>4.444444444444451</v>
      </c>
      <c r="L6" s="7" t="n">
        <f si="2" t="shared"/>
        <v>4.06776856465223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59401.0</v>
      </c>
      <c r="E7" s="5" t="n">
        <v>282.0</v>
      </c>
      <c r="F7" s="6" t="n">
        <v>59119.0</v>
      </c>
      <c r="G7" s="5" t="n">
        <f si="1" t="shared"/>
        <v>31129.0</v>
      </c>
      <c r="H7" s="5" t="n">
        <v>245.0</v>
      </c>
      <c r="I7" s="6" t="n">
        <v>30884.0</v>
      </c>
      <c r="J7" s="7" t="n">
        <f si="2" t="shared"/>
        <v>90.82206302804458</v>
      </c>
      <c r="K7" s="7" t="n">
        <f si="2" t="shared"/>
        <v>15.102040816326534</v>
      </c>
      <c r="L7" s="7" t="n">
        <f si="2" t="shared"/>
        <v>91.42274316798343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1718.0</v>
      </c>
      <c r="E8" s="5" t="n">
        <v>4.0</v>
      </c>
      <c r="F8" s="6" t="n">
        <v>1714.0</v>
      </c>
      <c r="G8" s="5" t="n">
        <f si="1" t="shared"/>
        <v>1710.0</v>
      </c>
      <c r="H8" s="5" t="n">
        <v>2.0</v>
      </c>
      <c r="I8" s="6" t="n">
        <v>1708.0</v>
      </c>
      <c r="J8" s="7" t="n">
        <f si="2" t="shared"/>
        <v>0.4678362573099504</v>
      </c>
      <c r="K8" s="7" t="n">
        <f si="2" t="shared"/>
        <v>100.0</v>
      </c>
      <c r="L8" s="7" t="n">
        <f si="2" t="shared"/>
        <v>0.3512880562060783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927.0</v>
      </c>
      <c r="E9" s="5" t="n">
        <v>5.0</v>
      </c>
      <c r="F9" s="6" t="n">
        <v>922.0</v>
      </c>
      <c r="G9" s="5" t="n">
        <f si="1" t="shared"/>
        <v>964.0</v>
      </c>
      <c r="H9" s="5" t="n">
        <v>7.0</v>
      </c>
      <c r="I9" s="6" t="n">
        <v>957.0</v>
      </c>
      <c r="J9" s="7" t="n">
        <f si="2" t="shared"/>
        <v>-3.8381742738589186</v>
      </c>
      <c r="K9" s="7" t="n">
        <f si="2" t="shared"/>
        <v>-28.57142857142857</v>
      </c>
      <c r="L9" s="7" t="n">
        <f si="2" t="shared"/>
        <v>-3.6572622779519337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21277.0</v>
      </c>
      <c r="E10" s="5" t="n">
        <v>53.0</v>
      </c>
      <c r="F10" s="6" t="n">
        <v>21224.0</v>
      </c>
      <c r="G10" s="5" t="n">
        <f si="1" t="shared"/>
        <v>17032.0</v>
      </c>
      <c r="H10" s="5" t="n">
        <v>36.0</v>
      </c>
      <c r="I10" s="6" t="n">
        <v>16996.0</v>
      </c>
      <c r="J10" s="7" t="n">
        <f si="2" t="shared"/>
        <v>24.923673085955844</v>
      </c>
      <c r="K10" s="7" t="n">
        <f si="2" t="shared"/>
        <v>47.22222222222223</v>
      </c>
      <c r="L10" s="7" t="n">
        <f si="2" t="shared"/>
        <v>24.87644151565074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20032.0</v>
      </c>
      <c r="E11" s="5" t="n">
        <v>26.0</v>
      </c>
      <c r="F11" s="6" t="n">
        <v>20006.0</v>
      </c>
      <c r="G11" s="5" t="n">
        <f si="1" t="shared"/>
        <v>20646.0</v>
      </c>
      <c r="H11" s="5" t="n">
        <v>26.0</v>
      </c>
      <c r="I11" s="6" t="n">
        <v>20620.0</v>
      </c>
      <c r="J11" s="7" t="n">
        <f si="2" t="shared"/>
        <v>-2.973941683619108</v>
      </c>
      <c r="K11" s="7" t="n">
        <f si="2" t="shared"/>
        <v>0.0</v>
      </c>
      <c r="L11" s="7" t="n">
        <f si="2" t="shared"/>
        <v>-2.9776915615906896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12259.0</v>
      </c>
      <c r="E12" s="5" t="n">
        <v>40.0</v>
      </c>
      <c r="F12" s="6" t="n">
        <v>12219.0</v>
      </c>
      <c r="G12" s="5" t="n">
        <f si="1" t="shared"/>
        <v>12367.0</v>
      </c>
      <c r="H12" s="5" t="n">
        <v>31.0</v>
      </c>
      <c r="I12" s="6" t="n">
        <v>12336.0</v>
      </c>
      <c r="J12" s="7" t="n">
        <f si="2" t="shared"/>
        <v>-0.8732918250181965</v>
      </c>
      <c r="K12" s="7" t="n">
        <f si="2" t="shared"/>
        <v>29.032258064516125</v>
      </c>
      <c r="L12" s="7" t="n">
        <f si="2" t="shared"/>
        <v>-0.9484435797665336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9312.0</v>
      </c>
      <c r="E13" s="5" t="n">
        <v>174.0</v>
      </c>
      <c r="F13" s="6" t="n">
        <v>9138.0</v>
      </c>
      <c r="G13" s="5" t="n">
        <f si="1" t="shared"/>
        <v>8084.0</v>
      </c>
      <c r="H13" s="5" t="n">
        <v>212.0</v>
      </c>
      <c r="I13" s="6" t="n">
        <v>7872.0</v>
      </c>
      <c r="J13" s="7" t="n">
        <f si="2" t="shared"/>
        <v>15.19049975259772</v>
      </c>
      <c r="K13" s="7" t="n">
        <f si="2" t="shared"/>
        <v>-17.924528301886788</v>
      </c>
      <c r="L13" s="7" t="n">
        <f si="2" t="shared"/>
        <v>16.08231707317074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5846.0</v>
      </c>
      <c r="E14" s="5" t="n">
        <v>44.0</v>
      </c>
      <c r="F14" s="6" t="n">
        <v>5802.0</v>
      </c>
      <c r="G14" s="5" t="n">
        <f si="1" t="shared"/>
        <v>4615.0</v>
      </c>
      <c r="H14" s="5" t="n">
        <v>50.0</v>
      </c>
      <c r="I14" s="6" t="n">
        <v>4565.0</v>
      </c>
      <c r="J14" s="7" t="n">
        <f si="2" t="shared"/>
        <v>26.673889490790902</v>
      </c>
      <c r="K14" s="7" t="n">
        <f si="2" t="shared"/>
        <v>-12.0</v>
      </c>
      <c r="L14" s="7" t="n">
        <f si="2" t="shared"/>
        <v>27.097480832420583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6849.0</v>
      </c>
      <c r="E15" s="5" t="n">
        <v>143.0</v>
      </c>
      <c r="F15" s="6" t="n">
        <v>6706.0</v>
      </c>
      <c r="G15" s="5" t="n">
        <f si="1" t="shared"/>
        <v>5143.0</v>
      </c>
      <c r="H15" s="5" t="n">
        <v>88.0</v>
      </c>
      <c r="I15" s="6" t="n">
        <v>5055.0</v>
      </c>
      <c r="J15" s="7" t="n">
        <f si="2" t="shared"/>
        <v>33.171300797200075</v>
      </c>
      <c r="K15" s="7" t="n">
        <f si="2" t="shared"/>
        <v>62.5</v>
      </c>
      <c r="L15" s="7" t="n">
        <f si="2" t="shared"/>
        <v>32.66073194856578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732.0</v>
      </c>
      <c r="E16" s="5" t="n">
        <f si="3" t="shared"/>
        <v>29.0</v>
      </c>
      <c r="F16" s="5" t="n">
        <f si="3" t="shared"/>
        <v>703.0</v>
      </c>
      <c r="G16" s="5" t="n">
        <f si="3" t="shared"/>
        <v>476.0</v>
      </c>
      <c r="H16" s="5" t="n">
        <f si="3" t="shared"/>
        <v>40.0</v>
      </c>
      <c r="I16" s="5" t="n">
        <f si="3" t="shared"/>
        <v>436.0</v>
      </c>
      <c r="J16" s="7" t="n">
        <f si="2" t="shared"/>
        <v>53.781512605042025</v>
      </c>
      <c r="K16" s="7" t="n">
        <f si="2" t="shared"/>
        <v>-27.500000000000004</v>
      </c>
      <c r="L16" s="7" t="n">
        <f si="2" t="shared"/>
        <v>61.23853211009174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76307.0</v>
      </c>
      <c r="E17" s="5" t="n">
        <v>509.0</v>
      </c>
      <c r="F17" s="6" t="n">
        <v>75798.0</v>
      </c>
      <c r="G17" s="5" t="n">
        <f si="1" t="shared"/>
        <v>68363.0</v>
      </c>
      <c r="H17" s="5" t="n">
        <v>483.0</v>
      </c>
      <c r="I17" s="6" t="n">
        <v>67880.0</v>
      </c>
      <c r="J17" s="7" t="n">
        <f si="2" t="shared"/>
        <v>11.62032093383849</v>
      </c>
      <c r="K17" s="7" t="n">
        <f si="2" t="shared"/>
        <v>5.3830227743271175</v>
      </c>
      <c r="L17" s="7" t="n">
        <f si="2" t="shared"/>
        <v>11.664702416028284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802.0</v>
      </c>
      <c r="E18" s="5" t="n">
        <f si="4" t="shared"/>
        <v>2.0</v>
      </c>
      <c r="F18" s="5" t="n">
        <f si="4" t="shared"/>
        <v>800.0</v>
      </c>
      <c r="G18" s="5" t="n">
        <f si="4" t="shared"/>
        <v>490.0</v>
      </c>
      <c r="H18" s="5" t="n">
        <f si="4" t="shared"/>
        <v>1.0</v>
      </c>
      <c r="I18" s="5" t="n">
        <f si="4" t="shared"/>
        <v>489.0</v>
      </c>
      <c r="J18" s="7" t="n">
        <f si="2" t="shared"/>
        <v>63.67346938775511</v>
      </c>
      <c r="K18" s="7" t="n">
        <f si="2" t="shared"/>
        <v>100.0</v>
      </c>
      <c r="L18" s="7" t="n">
        <f si="2" t="shared"/>
        <v>63.59918200408998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594946.0</v>
      </c>
      <c r="E19" s="5" t="n">
        <v>330816.0</v>
      </c>
      <c r="F19" s="6" t="n">
        <v>264130.0</v>
      </c>
      <c r="G19" s="5" t="n">
        <f si="1" t="shared"/>
        <v>463566.0</v>
      </c>
      <c r="H19" s="5" t="n">
        <v>242412.0</v>
      </c>
      <c r="I19" s="6" t="n">
        <v>221154.0</v>
      </c>
      <c r="J19" s="7" t="n">
        <f si="2" t="shared"/>
        <v>28.341163933506763</v>
      </c>
      <c r="K19" s="7" t="n">
        <f si="2" t="shared"/>
        <v>36.468491658828775</v>
      </c>
      <c r="L19" s="7" t="n">
        <f si="2" t="shared"/>
        <v>19.432612568617348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6915.0</v>
      </c>
      <c r="E20" s="5" t="n">
        <v>40.0</v>
      </c>
      <c r="F20" s="6" t="n">
        <v>6875.0</v>
      </c>
      <c r="G20" s="5" t="n">
        <f si="1" t="shared"/>
        <v>5120.0</v>
      </c>
      <c r="H20" s="5" t="n">
        <v>48.0</v>
      </c>
      <c r="I20" s="6" t="n">
        <v>5072.0</v>
      </c>
      <c r="J20" s="7" t="n">
        <f si="2" t="shared"/>
        <v>35.05859375</v>
      </c>
      <c r="K20" s="7" t="n">
        <f si="2" t="shared"/>
        <v>-16.666666666666664</v>
      </c>
      <c r="L20" s="7" t="n">
        <f si="2" t="shared"/>
        <v>35.54810725552051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34803.0</v>
      </c>
      <c r="E21" s="5" t="n">
        <v>279.0</v>
      </c>
      <c r="F21" s="6" t="n">
        <v>34524.0</v>
      </c>
      <c r="G21" s="5" t="n">
        <f si="1" t="shared"/>
        <v>29703.0</v>
      </c>
      <c r="H21" s="5" t="n">
        <v>232.0</v>
      </c>
      <c r="I21" s="6" t="n">
        <v>29471.0</v>
      </c>
      <c r="J21" s="7" t="n">
        <f si="2" t="shared"/>
        <v>17.16998283001716</v>
      </c>
      <c r="K21" s="7" t="n">
        <f si="2" t="shared"/>
        <v>20.25862068965518</v>
      </c>
      <c r="L21" s="7" t="n">
        <f si="2" t="shared"/>
        <v>17.145668623392485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154.0</v>
      </c>
      <c r="E22" s="5" t="n">
        <v>0.0</v>
      </c>
      <c r="F22" s="6" t="n">
        <v>154.0</v>
      </c>
      <c r="G22" s="5" t="n">
        <f si="1" t="shared"/>
        <v>157.0</v>
      </c>
      <c r="H22" s="5" t="n">
        <v>0.0</v>
      </c>
      <c r="I22" s="6" t="n">
        <v>157.0</v>
      </c>
      <c r="J22" s="7" t="n">
        <f si="2" t="shared"/>
        <v>-1.9108280254777066</v>
      </c>
      <c r="K22" s="7" t="str">
        <f si="2" t="shared"/>
        <v>-</v>
      </c>
      <c r="L22" s="7" t="n">
        <f si="2" t="shared"/>
        <v>-1.9108280254777066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488.0</v>
      </c>
      <c r="E23" s="5" t="n">
        <v>50.0</v>
      </c>
      <c r="F23" s="6" t="n">
        <v>438.0</v>
      </c>
      <c r="G23" s="5" t="n">
        <f si="1" t="shared"/>
        <v>354.0</v>
      </c>
      <c r="H23" s="5" t="n">
        <v>42.0</v>
      </c>
      <c r="I23" s="6" t="n">
        <v>312.0</v>
      </c>
      <c r="J23" s="7" t="n">
        <f si="2" t="shared"/>
        <v>37.85310734463276</v>
      </c>
      <c r="K23" s="7" t="n">
        <f si="2" t="shared"/>
        <v>19.047619047619047</v>
      </c>
      <c r="L23" s="7" t="n">
        <f si="2" t="shared"/>
        <v>40.38461538461537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133.0</v>
      </c>
      <c r="E24" s="5" t="n">
        <v>31.0</v>
      </c>
      <c r="F24" s="6" t="n">
        <v>102.0</v>
      </c>
      <c r="G24" s="5" t="n">
        <f si="1" t="shared"/>
        <v>103.0</v>
      </c>
      <c r="H24" s="5" t="n">
        <v>31.0</v>
      </c>
      <c r="I24" s="6" t="n">
        <v>72.0</v>
      </c>
      <c r="J24" s="7" t="n">
        <f si="2" t="shared"/>
        <v>29.126213592233018</v>
      </c>
      <c r="K24" s="7" t="n">
        <f si="2" t="shared"/>
        <v>0.0</v>
      </c>
      <c r="L24" s="7" t="n">
        <f si="2" t="shared"/>
        <v>41.66666666666667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635.0</v>
      </c>
      <c r="E25" s="5" t="n">
        <f si="5" t="shared"/>
        <v>35.0</v>
      </c>
      <c r="F25" s="5" t="n">
        <f si="5" t="shared"/>
        <v>600.0</v>
      </c>
      <c r="G25" s="5" t="n">
        <f si="5" t="shared"/>
        <v>596.0</v>
      </c>
      <c r="H25" s="5" t="n">
        <f si="5" t="shared"/>
        <v>25.0</v>
      </c>
      <c r="I25" s="5" t="n">
        <f si="5" t="shared"/>
        <v>571.0</v>
      </c>
      <c r="J25" s="7" t="n">
        <f si="2" t="shared"/>
        <v>6.5436241610738355</v>
      </c>
      <c r="K25" s="7" t="n">
        <f si="2" t="shared"/>
        <v>39.99999999999999</v>
      </c>
      <c r="L25" s="7" t="n">
        <f si="2" t="shared"/>
        <v>5.078809106830118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43128.0</v>
      </c>
      <c r="E26" s="5" t="n">
        <v>435.0</v>
      </c>
      <c r="F26" s="6" t="n">
        <v>42693.0</v>
      </c>
      <c r="G26" s="5" t="n">
        <f si="1" t="shared"/>
        <v>36033.0</v>
      </c>
      <c r="H26" s="5" t="n">
        <v>378.0</v>
      </c>
      <c r="I26" s="6" t="n">
        <v>35655.0</v>
      </c>
      <c r="J26" s="7" t="n">
        <f si="2" t="shared"/>
        <v>19.690283906419115</v>
      </c>
      <c r="K26" s="7" t="n">
        <f si="2" t="shared"/>
        <v>15.07936507936507</v>
      </c>
      <c r="L26" s="7" t="n">
        <f si="2" t="shared"/>
        <v>19.739167017248626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338.0</v>
      </c>
      <c r="E27" s="5" t="n">
        <v>1.0</v>
      </c>
      <c r="F27" s="6" t="n">
        <v>337.0</v>
      </c>
      <c r="G27" s="5" t="n">
        <f si="1" t="shared"/>
        <v>316.0</v>
      </c>
      <c r="H27" s="5" t="n">
        <v>2.0</v>
      </c>
      <c r="I27" s="6" t="n">
        <v>314.0</v>
      </c>
      <c r="J27" s="7" t="n">
        <f si="2" t="shared"/>
        <v>6.962025316455689</v>
      </c>
      <c r="K27" s="7" t="n">
        <f si="2" t="shared"/>
        <v>-50.0</v>
      </c>
      <c r="L27" s="7" t="n">
        <f si="2" t="shared"/>
        <v>7.32484076433122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2555.0</v>
      </c>
      <c r="E28" s="5" t="n">
        <v>7.0</v>
      </c>
      <c r="F28" s="6" t="n">
        <v>2548.0</v>
      </c>
      <c r="G28" s="5" t="n">
        <f si="1" t="shared"/>
        <v>2217.0</v>
      </c>
      <c r="H28" s="5" t="n">
        <v>6.0</v>
      </c>
      <c r="I28" s="6" t="n">
        <v>2211.0</v>
      </c>
      <c r="J28" s="7" t="n">
        <f si="2" t="shared"/>
        <v>15.245827695083447</v>
      </c>
      <c r="K28" s="7" t="n">
        <f si="2" t="shared"/>
        <v>16.666666666666675</v>
      </c>
      <c r="L28" s="7" t="n">
        <f si="2" t="shared"/>
        <v>15.241971958389877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4053.0</v>
      </c>
      <c r="E29" s="5" t="n">
        <v>10.0</v>
      </c>
      <c r="F29" s="6" t="n">
        <v>4043.0</v>
      </c>
      <c r="G29" s="5" t="n">
        <f si="1" t="shared"/>
        <v>3430.0</v>
      </c>
      <c r="H29" s="5" t="n">
        <v>12.0</v>
      </c>
      <c r="I29" s="6" t="n">
        <v>3418.0</v>
      </c>
      <c r="J29" s="7" t="n">
        <f si="2" t="shared"/>
        <v>18.163265306122444</v>
      </c>
      <c r="K29" s="7" t="n">
        <f si="2" t="shared"/>
        <v>-16.666666666666664</v>
      </c>
      <c r="L29" s="7" t="n">
        <f si="2" t="shared"/>
        <v>18.285547103569332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962.0</v>
      </c>
      <c r="E30" s="5" t="n">
        <v>1.0</v>
      </c>
      <c r="F30" s="6" t="n">
        <v>961.0</v>
      </c>
      <c r="G30" s="5" t="n">
        <f si="1" t="shared"/>
        <v>915.0</v>
      </c>
      <c r="H30" s="5" t="n">
        <v>0.0</v>
      </c>
      <c r="I30" s="6" t="n">
        <v>915.0</v>
      </c>
      <c r="J30" s="7" t="n">
        <f si="2" t="shared"/>
        <v>5.136612021857934</v>
      </c>
      <c r="K30" s="7" t="str">
        <f si="2" t="shared"/>
        <v>-</v>
      </c>
      <c r="L30" s="7" t="n">
        <f si="2" t="shared"/>
        <v>5.027322404371581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1619.0</v>
      </c>
      <c r="E31" s="5" t="n">
        <v>2.0</v>
      </c>
      <c r="F31" s="6" t="n">
        <v>1617.0</v>
      </c>
      <c r="G31" s="5" t="n">
        <f si="1" t="shared"/>
        <v>1306.0</v>
      </c>
      <c r="H31" s="5" t="n">
        <v>0.0</v>
      </c>
      <c r="I31" s="6" t="n">
        <v>1306.0</v>
      </c>
      <c r="J31" s="7" t="n">
        <f si="2" t="shared"/>
        <v>23.966309341500768</v>
      </c>
      <c r="K31" s="7" t="str">
        <f si="2" t="shared"/>
        <v>-</v>
      </c>
      <c r="L31" s="7" t="n">
        <f si="2" t="shared"/>
        <v>23.813169984686056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552.0</v>
      </c>
      <c r="E32" s="5" t="n">
        <v>5.0</v>
      </c>
      <c r="F32" s="6" t="n">
        <v>547.0</v>
      </c>
      <c r="G32" s="5" t="n">
        <f si="1" t="shared"/>
        <v>508.0</v>
      </c>
      <c r="H32" s="5" t="n">
        <v>0.0</v>
      </c>
      <c r="I32" s="6" t="n">
        <v>508.0</v>
      </c>
      <c r="J32" s="7" t="n">
        <f si="2" t="shared"/>
        <v>8.661417322834652</v>
      </c>
      <c r="K32" s="7" t="str">
        <f si="2" t="shared"/>
        <v>-</v>
      </c>
      <c r="L32" s="7" t="n">
        <f si="2" t="shared"/>
        <v>7.677165354330717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572.0</v>
      </c>
      <c r="E33" s="5" t="n">
        <v>2.0</v>
      </c>
      <c r="F33" s="6" t="n">
        <v>570.0</v>
      </c>
      <c r="G33" s="5" t="n">
        <f si="1" t="shared"/>
        <v>442.0</v>
      </c>
      <c r="H33" s="5" t="n">
        <v>2.0</v>
      </c>
      <c r="I33" s="6" t="n">
        <v>440.0</v>
      </c>
      <c r="J33" s="7" t="n">
        <f si="2" t="shared"/>
        <v>29.41176470588236</v>
      </c>
      <c r="K33" s="7" t="n">
        <f si="2" t="shared"/>
        <v>0.0</v>
      </c>
      <c r="L33" s="7" t="n">
        <f si="2" t="shared"/>
        <v>29.54545454545454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3931.0</v>
      </c>
      <c r="E34" s="5" t="n">
        <v>16.0</v>
      </c>
      <c r="F34" s="6" t="n">
        <v>3915.0</v>
      </c>
      <c r="G34" s="5" t="n">
        <f si="1" t="shared"/>
        <v>2869.0</v>
      </c>
      <c r="H34" s="5" t="n">
        <v>4.0</v>
      </c>
      <c r="I34" s="6" t="n">
        <v>2865.0</v>
      </c>
      <c r="J34" s="7" t="n">
        <f si="2" t="shared"/>
        <v>37.016382014639234</v>
      </c>
      <c r="K34" s="7" t="n">
        <f si="2" t="shared"/>
        <v>300.0</v>
      </c>
      <c r="L34" s="7" t="n">
        <f si="2" t="shared"/>
        <v>36.64921465968587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436.0</v>
      </c>
      <c r="E35" s="5" t="n">
        <v>0.0</v>
      </c>
      <c r="F35" s="6" t="n">
        <v>436.0</v>
      </c>
      <c r="G35" s="5" t="n">
        <f si="1" t="shared"/>
        <v>442.0</v>
      </c>
      <c r="H35" s="5" t="n">
        <v>1.0</v>
      </c>
      <c r="I35" s="6" t="n">
        <v>441.0</v>
      </c>
      <c r="J35" s="7" t="n">
        <f si="2" t="shared"/>
        <v>-1.3574660633484115</v>
      </c>
      <c r="K35" s="7" t="n">
        <f si="2" t="shared"/>
        <v>-100.0</v>
      </c>
      <c r="L35" s="7" t="n">
        <f si="2" t="shared"/>
        <v>-1.13378684807256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102.0</v>
      </c>
      <c r="E36" s="5" t="n">
        <v>0.0</v>
      </c>
      <c r="F36" s="6" t="n">
        <v>102.0</v>
      </c>
      <c r="G36" s="5" t="n">
        <f si="1" t="shared"/>
        <v>83.0</v>
      </c>
      <c r="H36" s="5" t="n">
        <v>0.0</v>
      </c>
      <c r="I36" s="6" t="n">
        <v>83.0</v>
      </c>
      <c r="J36" s="7" t="n">
        <f si="2" t="shared"/>
        <v>22.891566265060238</v>
      </c>
      <c r="K36" s="7" t="str">
        <f si="2" t="shared"/>
        <v>-</v>
      </c>
      <c r="L36" s="7" t="n">
        <f si="2" t="shared"/>
        <v>22.891566265060238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592.0</v>
      </c>
      <c r="E37" s="5" t="n">
        <v>0.0</v>
      </c>
      <c r="F37" s="6" t="n">
        <v>592.0</v>
      </c>
      <c r="G37" s="5" t="n">
        <f si="1" t="shared"/>
        <v>570.0</v>
      </c>
      <c r="H37" s="5" t="n">
        <v>2.0</v>
      </c>
      <c r="I37" s="6" t="n">
        <v>568.0</v>
      </c>
      <c r="J37" s="7" t="n">
        <f si="2" t="shared"/>
        <v>3.8596491228070073</v>
      </c>
      <c r="K37" s="7" t="n">
        <f si="2" t="shared"/>
        <v>-100.0</v>
      </c>
      <c r="L37" s="7" t="n">
        <f si="2" t="shared"/>
        <v>4.225352112676051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472.0</v>
      </c>
      <c r="E38" s="5" t="n">
        <v>0.0</v>
      </c>
      <c r="F38" s="6" t="n">
        <v>472.0</v>
      </c>
      <c r="G38" s="5" t="n">
        <f si="1" t="shared"/>
        <v>440.0</v>
      </c>
      <c r="H38" s="5" t="n">
        <v>0.0</v>
      </c>
      <c r="I38" s="6" t="n">
        <v>440.0</v>
      </c>
      <c r="J38" s="7" t="n">
        <f si="2" t="shared"/>
        <v>7.272727272727275</v>
      </c>
      <c r="K38" s="7" t="str">
        <f si="2" t="shared"/>
        <v>-</v>
      </c>
      <c r="L38" s="7" t="n">
        <f si="2" t="shared"/>
        <v>7.272727272727275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2618.0</v>
      </c>
      <c r="E39" s="5" t="n">
        <f si="6" t="shared"/>
        <v>9.0</v>
      </c>
      <c r="F39" s="5" t="n">
        <f si="6" t="shared"/>
        <v>2609.0</v>
      </c>
      <c r="G39" s="5" t="n">
        <f si="6" t="shared"/>
        <v>1957.0</v>
      </c>
      <c r="H39" s="5" t="n">
        <f si="6" t="shared"/>
        <v>6.0</v>
      </c>
      <c r="I39" s="5" t="n">
        <f si="6" t="shared"/>
        <v>1951.0</v>
      </c>
      <c r="J39" s="7" t="n">
        <f si="2" t="shared"/>
        <v>33.77618804292284</v>
      </c>
      <c r="K39" s="7" t="n">
        <f si="2" t="shared"/>
        <v>50.0</v>
      </c>
      <c r="L39" s="7" t="n">
        <f si="2" t="shared"/>
        <v>33.72629420809841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18802.0</v>
      </c>
      <c r="E40" s="5" t="n">
        <v>53.0</v>
      </c>
      <c r="F40" s="6" t="n">
        <v>18749.0</v>
      </c>
      <c r="G40" s="5" t="n">
        <f si="1" t="shared"/>
        <v>15495.0</v>
      </c>
      <c r="H40" s="5" t="n">
        <v>35.0</v>
      </c>
      <c r="I40" s="6" t="n">
        <v>15460.0</v>
      </c>
      <c r="J40" s="7" t="n">
        <f si="2" t="shared"/>
        <v>21.342368505969667</v>
      </c>
      <c r="K40" s="7" t="n">
        <f si="2" t="shared"/>
        <v>51.42857142857142</v>
      </c>
      <c r="L40" s="7" t="n">
        <f si="2" t="shared"/>
        <v>21.274256144890046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8254.0</v>
      </c>
      <c r="E41" s="5" t="n">
        <v>88.0</v>
      </c>
      <c r="F41" s="6" t="n">
        <v>8166.0</v>
      </c>
      <c r="G41" s="5" t="n">
        <f si="1" t="shared"/>
        <v>6604.0</v>
      </c>
      <c r="H41" s="5" t="n">
        <v>43.0</v>
      </c>
      <c r="I41" s="6" t="n">
        <v>6561.0</v>
      </c>
      <c r="J41" s="7" t="n">
        <f si="2" t="shared"/>
        <v>24.984857662023007</v>
      </c>
      <c r="K41" s="7" t="n">
        <f si="2" t="shared"/>
        <v>104.65116279069768</v>
      </c>
      <c r="L41" s="7" t="n">
        <f si="2" t="shared"/>
        <v>24.462734339277546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1323.0</v>
      </c>
      <c r="E42" s="5" t="n">
        <v>4.0</v>
      </c>
      <c r="F42" s="6" t="n">
        <v>1319.0</v>
      </c>
      <c r="G42" s="5" t="n">
        <f si="1" t="shared"/>
        <v>911.0</v>
      </c>
      <c r="H42" s="5" t="n">
        <v>10.0</v>
      </c>
      <c r="I42" s="6" t="n">
        <v>901.0</v>
      </c>
      <c r="J42" s="7" t="n">
        <f si="2" t="shared"/>
        <v>45.22502744237102</v>
      </c>
      <c r="K42" s="7" t="n">
        <f si="2" t="shared"/>
        <v>-60.0</v>
      </c>
      <c r="L42" s="7" t="n">
        <f si="2" t="shared"/>
        <v>46.392896781354054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84.0</v>
      </c>
      <c r="E43" s="5" t="n">
        <f si="7" t="shared"/>
        <v>1.0</v>
      </c>
      <c r="F43" s="5" t="n">
        <f si="7" t="shared"/>
        <v>83.0</v>
      </c>
      <c r="G43" s="5" t="n">
        <f si="7" t="shared"/>
        <v>52.0</v>
      </c>
      <c r="H43" s="5" t="n">
        <f si="7" t="shared"/>
        <v>0.0</v>
      </c>
      <c r="I43" s="5" t="n">
        <f si="7" t="shared"/>
        <v>52.0</v>
      </c>
      <c r="J43" s="7" t="n">
        <f si="2" t="shared"/>
        <v>61.53846153846154</v>
      </c>
      <c r="K43" s="7" t="str">
        <f si="2" t="shared"/>
        <v>-</v>
      </c>
      <c r="L43" s="7" t="n">
        <f si="2" t="shared"/>
        <v>59.61538461538463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9661.0</v>
      </c>
      <c r="E44" s="5" t="n">
        <v>93.0</v>
      </c>
      <c r="F44" s="6" t="n">
        <v>9568.0</v>
      </c>
      <c r="G44" s="5" t="n">
        <f si="1" t="shared"/>
        <v>7567.0</v>
      </c>
      <c r="H44" s="5" t="n">
        <v>53.0</v>
      </c>
      <c r="I44" s="6" t="n">
        <v>7514.0</v>
      </c>
      <c r="J44" s="7" t="n">
        <f si="2" t="shared"/>
        <v>27.67278974494516</v>
      </c>
      <c r="K44" s="7" t="n">
        <f si="2" t="shared"/>
        <v>75.47169811320755</v>
      </c>
      <c r="L44" s="7" t="n">
        <f si="2" t="shared"/>
        <v>27.3356401384083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353.0</v>
      </c>
      <c r="E45" s="5" t="n">
        <v>15.0</v>
      </c>
      <c r="F45" s="6" t="n">
        <v>338.0</v>
      </c>
      <c r="G45" s="5" t="n">
        <f si="1" t="shared"/>
        <v>316.0</v>
      </c>
      <c r="H45" s="5" t="n">
        <v>15.0</v>
      </c>
      <c r="I45" s="6" t="n">
        <v>301.0</v>
      </c>
      <c r="J45" s="7" t="n">
        <f si="2" t="shared"/>
        <v>11.708860759493668</v>
      </c>
      <c r="K45" s="7" t="n">
        <f si="2" t="shared"/>
        <v>0.0</v>
      </c>
      <c r="L45" s="7" t="n">
        <f si="2" t="shared"/>
        <v>12.292358803986714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247.0</v>
      </c>
      <c r="E46" s="5" t="n">
        <f si="8" t="shared"/>
        <v>2.0</v>
      </c>
      <c r="F46" s="5" t="n">
        <f si="8" t="shared"/>
        <v>245.0</v>
      </c>
      <c r="G46" s="5" t="n">
        <f si="8" t="shared"/>
        <v>258.0</v>
      </c>
      <c r="H46" s="5" t="n">
        <f si="8" t="shared"/>
        <v>1.0</v>
      </c>
      <c r="I46" s="5" t="n">
        <f si="8" t="shared"/>
        <v>257.0</v>
      </c>
      <c r="J46" s="7" t="n">
        <f si="2" t="shared"/>
        <v>-4.263565891472865</v>
      </c>
      <c r="K46" s="7" t="n">
        <f si="2" t="shared"/>
        <v>100.0</v>
      </c>
      <c r="L46" s="7" t="n">
        <f si="2" t="shared"/>
        <v>-4.669260700389099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600.0</v>
      </c>
      <c r="E47" s="5" t="n">
        <v>17.0</v>
      </c>
      <c r="F47" s="6" t="n">
        <v>583.0</v>
      </c>
      <c r="G47" s="5" t="n">
        <f si="1" t="shared"/>
        <v>574.0</v>
      </c>
      <c r="H47" s="5" t="n">
        <v>16.0</v>
      </c>
      <c r="I47" s="6" t="n">
        <v>558.0</v>
      </c>
      <c r="J47" s="7" t="n">
        <f si="2" t="shared"/>
        <v>4.529616724738683</v>
      </c>
      <c r="K47" s="7" t="n">
        <f si="2" t="shared"/>
        <v>6.25</v>
      </c>
      <c r="L47" s="7" t="n">
        <f si="2" t="shared"/>
        <v>4.480286738351258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97.0</v>
      </c>
      <c r="E48" s="5" t="n">
        <v>82.0</v>
      </c>
      <c r="F48" s="12" t="n">
        <v>15.0</v>
      </c>
      <c r="G48" s="5" t="n">
        <f si="1" t="shared"/>
        <v>3861.0</v>
      </c>
      <c r="H48" s="13" t="n">
        <v>63.0</v>
      </c>
      <c r="I48" s="12" t="n">
        <v>3798.0</v>
      </c>
      <c r="J48" s="14" t="n">
        <f si="2" t="shared"/>
        <v>-97.48769748769749</v>
      </c>
      <c r="K48" s="14" t="n">
        <f si="2" t="shared"/>
        <v>30.15873015873016</v>
      </c>
      <c r="L48" s="14" t="n">
        <f si="2" t="shared"/>
        <v>-99.60505529225908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667234.0</v>
      </c>
      <c r="E49" s="5" t="n">
        <f ref="E49:I49" si="9" t="shared">E19+E26+E40+E44+E47+E48</f>
        <v>331496.0</v>
      </c>
      <c r="F49" s="5" t="n">
        <f si="9" t="shared"/>
        <v>335738.0</v>
      </c>
      <c r="G49" s="5" t="n">
        <f si="9" t="shared"/>
        <v>527096.0</v>
      </c>
      <c r="H49" s="5" t="n">
        <f si="9" t="shared"/>
        <v>242957.0</v>
      </c>
      <c r="I49" s="5" t="n">
        <f si="9" t="shared"/>
        <v>284139.0</v>
      </c>
      <c r="J49" s="7" t="n">
        <f si="2" t="shared"/>
        <v>26.586807716241445</v>
      </c>
      <c r="K49" s="7" t="n">
        <f si="2" t="shared"/>
        <v>36.442251097930914</v>
      </c>
      <c r="L49" s="7" t="n">
        <f si="2" t="shared"/>
        <v>18.159773913471923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