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<sst xmlns="http://schemas.openxmlformats.org/spreadsheetml/2006/main" count="113" uniqueCount="62">
  <si>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</si>
  <si>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</si>
  <si>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</si>
  <si>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</si>
  <si>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</si>
  <si>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</si>
  <si>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</si>
  <si>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</si>
  <si>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</si>
  <si>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</si>
  <si>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</si>
  <si>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</si>
  <si>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</si>
  <si>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</si>
  <si>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</si>
  <si>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</si>
  <si>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</si>
  <si>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</si>
  <si>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</si>
  <si>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</si>
  <si>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</si>
  <si>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</si>
  <si>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</si>
  <si>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</si>
  <si>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</si>
  <si>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</si>
  <si>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</si>
  <si>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</si>
  <si>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</si>
  <si>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</si>
  <si>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</si>
  <si>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</si>
  <si>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</si>
  <si>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</si>
  <si>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</si>
  <si>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</si>
  <si>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</si>
  <si>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</si>
  <si>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</si>
  <si>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</si>
  <si>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</si>
  <si>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</si>
  <si>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</si>
  <si>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</si>
  <si>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</si>
  <si>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</si>
  <si>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</si>
  <si>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</si>
  <si>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</si>
  <si>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</si>
  <si>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</si>
  <si>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</si>
  <si>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</si>
  <si>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</si>
  <si>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</si>
  <si>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</si>
  <si>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</si>
  <si>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103年3月來臺旅客人次及成長率－按居住地分
Table 1-2 Visitor Arrivals by Residence,
March,2014</t>
  </si>
  <si>
    <t>103年3月 Mar.., 2014</t>
  </si>
  <si>
    <t>102年3月 Mar.., 2013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</si>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</sst>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98332.0</v>
      </c>
      <c r="E4" s="5" t="n">
        <v>89181.0</v>
      </c>
      <c r="F4" s="6" t="n">
        <v>9151.0</v>
      </c>
      <c r="G4" s="5" t="n">
        <f>H4+I4</f>
        <v>113443.0</v>
      </c>
      <c r="H4" s="5" t="n">
        <v>102239.0</v>
      </c>
      <c r="I4" s="6" t="n">
        <v>11204.0</v>
      </c>
      <c r="J4" s="7" t="n">
        <f>IF(G4=0,"-",((D4/G4)-1)*100)</f>
        <v>-13.32034590058443</v>
      </c>
      <c r="K4" s="7" t="n">
        <f>IF(H4=0,"-",((E4/H4)-1)*100)</f>
        <v>-12.772034155263645</v>
      </c>
      <c r="L4" s="7" t="n">
        <f>IF(I4=0,"-",((F4/I4)-1)*100)</f>
        <v>-18.323812923955728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361470.0</v>
      </c>
      <c r="E5" s="5" t="n">
        <v>358205.0</v>
      </c>
      <c r="F5" s="6" t="n">
        <v>3265.0</v>
      </c>
      <c r="G5" s="5" t="n">
        <f ref="G5:G48" si="1" t="shared">H5+I5</f>
        <v>269455.0</v>
      </c>
      <c r="H5" s="5" t="n">
        <v>266277.0</v>
      </c>
      <c r="I5" s="6" t="n">
        <v>3178.0</v>
      </c>
      <c r="J5" s="7" t="n">
        <f ref="J5:L49" si="2" t="shared">IF(G5=0,"-",((D5/G5)-1)*100)</f>
        <v>34.14855912861145</v>
      </c>
      <c r="K5" s="7" t="n">
        <f si="2" t="shared"/>
        <v>34.523447387494976</v>
      </c>
      <c r="L5" s="7" t="n">
        <f si="2" t="shared"/>
        <v>2.737570799244815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163458.0</v>
      </c>
      <c r="E6" s="5" t="n">
        <v>101.0</v>
      </c>
      <c r="F6" s="6" t="n">
        <v>163357.0</v>
      </c>
      <c r="G6" s="5" t="n">
        <f si="1" t="shared"/>
        <v>149824.0</v>
      </c>
      <c r="H6" s="5" t="n">
        <v>137.0</v>
      </c>
      <c r="I6" s="6" t="n">
        <v>149687.0</v>
      </c>
      <c r="J6" s="7" t="n">
        <f si="2" t="shared"/>
        <v>9.100010679196924</v>
      </c>
      <c r="K6" s="7" t="n">
        <f si="2" t="shared"/>
        <v>-26.277372262773724</v>
      </c>
      <c r="L6" s="7" t="n">
        <f si="2" t="shared"/>
        <v>9.132389586270007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43509.0</v>
      </c>
      <c r="E7" s="5" t="n">
        <v>186.0</v>
      </c>
      <c r="F7" s="6" t="n">
        <v>43323.0</v>
      </c>
      <c r="G7" s="5" t="n">
        <f si="1" t="shared"/>
        <v>24252.0</v>
      </c>
      <c r="H7" s="5" t="n">
        <v>223.0</v>
      </c>
      <c r="I7" s="6" t="n">
        <v>24029.0</v>
      </c>
      <c r="J7" s="7" t="n">
        <f si="2" t="shared"/>
        <v>79.40376051459674</v>
      </c>
      <c r="K7" s="7" t="n">
        <f si="2" t="shared"/>
        <v>-16.59192825112108</v>
      </c>
      <c r="L7" s="7" t="n">
        <f si="2" t="shared"/>
        <v>80.29464397186732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2367.0</v>
      </c>
      <c r="E8" s="5" t="n">
        <v>2.0</v>
      </c>
      <c r="F8" s="6" t="n">
        <v>2365.0</v>
      </c>
      <c r="G8" s="5" t="n">
        <f si="1" t="shared"/>
        <v>2400.0</v>
      </c>
      <c r="H8" s="5" t="n">
        <v>3.0</v>
      </c>
      <c r="I8" s="6" t="n">
        <v>2397.0</v>
      </c>
      <c r="J8" s="7" t="n">
        <f si="2" t="shared"/>
        <v>-1.375000000000004</v>
      </c>
      <c r="K8" s="7" t="n">
        <f si="2" t="shared"/>
        <v>-33.333333333333336</v>
      </c>
      <c r="L8" s="7" t="n">
        <f si="2" t="shared"/>
        <v>-1.3350020859407619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1570.0</v>
      </c>
      <c r="E9" s="5" t="n">
        <v>4.0</v>
      </c>
      <c r="F9" s="6" t="n">
        <v>1566.0</v>
      </c>
      <c r="G9" s="5" t="n">
        <f si="1" t="shared"/>
        <v>1521.0</v>
      </c>
      <c r="H9" s="5" t="n">
        <v>8.0</v>
      </c>
      <c r="I9" s="6" t="n">
        <v>1513.0</v>
      </c>
      <c r="J9" s="7" t="n">
        <f si="2" t="shared"/>
        <v>3.2215647600263075</v>
      </c>
      <c r="K9" s="7" t="n">
        <f si="2" t="shared"/>
        <v>-50.0</v>
      </c>
      <c r="L9" s="7" t="n">
        <f si="2" t="shared"/>
        <v>3.502974223397226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45842.0</v>
      </c>
      <c r="E10" s="5" t="n">
        <v>41.0</v>
      </c>
      <c r="F10" s="6" t="n">
        <v>45801.0</v>
      </c>
      <c r="G10" s="5" t="n">
        <f si="1" t="shared"/>
        <v>33741.0</v>
      </c>
      <c r="H10" s="5" t="n">
        <v>36.0</v>
      </c>
      <c r="I10" s="6" t="n">
        <v>33705.0</v>
      </c>
      <c r="J10" s="7" t="n">
        <f si="2" t="shared"/>
        <v>35.86437864912124</v>
      </c>
      <c r="K10" s="7" t="n">
        <f si="2" t="shared"/>
        <v>13.888888888888884</v>
      </c>
      <c r="L10" s="7" t="n">
        <f si="2" t="shared"/>
        <v>35.88785046728973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34674.0</v>
      </c>
      <c r="E11" s="5" t="n">
        <v>16.0</v>
      </c>
      <c r="F11" s="6" t="n">
        <v>34658.0</v>
      </c>
      <c r="G11" s="5" t="n">
        <f si="1" t="shared"/>
        <v>34648.0</v>
      </c>
      <c r="H11" s="5" t="n">
        <v>20.0</v>
      </c>
      <c r="I11" s="6" t="n">
        <v>34628.0</v>
      </c>
      <c r="J11" s="7" t="n">
        <f si="2" t="shared"/>
        <v>0.07504040637267284</v>
      </c>
      <c r="K11" s="7" t="n">
        <f si="2" t="shared"/>
        <v>-19.999999999999996</v>
      </c>
      <c r="L11" s="7" t="n">
        <f si="2" t="shared"/>
        <v>0.08663509298834082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14129.0</v>
      </c>
      <c r="E12" s="5" t="n">
        <v>20.0</v>
      </c>
      <c r="F12" s="6" t="n">
        <v>14109.0</v>
      </c>
      <c r="G12" s="5" t="n">
        <f si="1" t="shared"/>
        <v>13679.0</v>
      </c>
      <c r="H12" s="5" t="n">
        <v>31.0</v>
      </c>
      <c r="I12" s="6" t="n">
        <v>13648.0</v>
      </c>
      <c r="J12" s="7" t="n">
        <f si="2" t="shared"/>
        <v>3.2897141603918323</v>
      </c>
      <c r="K12" s="7" t="n">
        <f si="2" t="shared"/>
        <v>-35.483870967741936</v>
      </c>
      <c r="L12" s="7" t="n">
        <f si="2" t="shared"/>
        <v>3.3777842907385613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10638.0</v>
      </c>
      <c r="E13" s="5" t="n">
        <v>200.0</v>
      </c>
      <c r="F13" s="6" t="n">
        <v>10438.0</v>
      </c>
      <c r="G13" s="5" t="n">
        <f si="1" t="shared"/>
        <v>10359.0</v>
      </c>
      <c r="H13" s="5" t="n">
        <v>306.0</v>
      </c>
      <c r="I13" s="6" t="n">
        <v>10053.0</v>
      </c>
      <c r="J13" s="7" t="n">
        <f si="2" t="shared"/>
        <v>2.693310165073859</v>
      </c>
      <c r="K13" s="7" t="n">
        <f si="2" t="shared"/>
        <v>-34.64052287581699</v>
      </c>
      <c r="L13" s="7" t="n">
        <f si="2" t="shared"/>
        <v>3.829702576345362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9629.0</v>
      </c>
      <c r="E14" s="5" t="n">
        <v>68.0</v>
      </c>
      <c r="F14" s="6" t="n">
        <v>9561.0</v>
      </c>
      <c r="G14" s="5" t="n">
        <f si="1" t="shared"/>
        <v>9075.0</v>
      </c>
      <c r="H14" s="5" t="n">
        <v>72.0</v>
      </c>
      <c r="I14" s="6" t="n">
        <v>9003.0</v>
      </c>
      <c r="J14" s="7" t="n">
        <f si="2" t="shared"/>
        <v>6.1046831955922976</v>
      </c>
      <c r="K14" s="7" t="n">
        <f si="2" t="shared"/>
        <v>-5.555555555555558</v>
      </c>
      <c r="L14" s="7" t="n">
        <f si="2" t="shared"/>
        <v>6.197934021992668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12605.0</v>
      </c>
      <c r="E15" s="5" t="n">
        <v>592.0</v>
      </c>
      <c r="F15" s="6" t="n">
        <v>12013.0</v>
      </c>
      <c r="G15" s="5" t="n">
        <f si="1" t="shared"/>
        <v>10048.0</v>
      </c>
      <c r="H15" s="5" t="n">
        <v>539.0</v>
      </c>
      <c r="I15" s="6" t="n">
        <v>9509.0</v>
      </c>
      <c r="J15" s="7" t="n">
        <f si="2" t="shared"/>
        <v>25.447850318471342</v>
      </c>
      <c r="K15" s="7" t="n">
        <f si="2" t="shared"/>
        <v>9.83302411873841</v>
      </c>
      <c r="L15" s="7" t="n">
        <f si="2" t="shared"/>
        <v>26.33294773372594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949.0</v>
      </c>
      <c r="E16" s="5" t="n">
        <f si="3" t="shared"/>
        <v>47.0</v>
      </c>
      <c r="F16" s="5" t="n">
        <f si="3" t="shared"/>
        <v>902.0</v>
      </c>
      <c r="G16" s="5" t="n">
        <f si="3" t="shared"/>
        <v>707.0</v>
      </c>
      <c r="H16" s="5" t="n">
        <f si="3" t="shared"/>
        <v>94.0</v>
      </c>
      <c r="I16" s="5" t="n">
        <f si="3" t="shared"/>
        <v>613.0</v>
      </c>
      <c r="J16" s="7" t="n">
        <f si="2" t="shared"/>
        <v>34.229137199434234</v>
      </c>
      <c r="K16" s="7" t="n">
        <f si="2" t="shared"/>
        <v>-50.0</v>
      </c>
      <c r="L16" s="7" t="n">
        <f si="2" t="shared"/>
        <v>47.14518760195758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128466.0</v>
      </c>
      <c r="E17" s="5" t="n">
        <v>984.0</v>
      </c>
      <c r="F17" s="6" t="n">
        <v>127482.0</v>
      </c>
      <c r="G17" s="5" t="n">
        <f si="1" t="shared"/>
        <v>112257.0</v>
      </c>
      <c r="H17" s="5" t="n">
        <v>1098.0</v>
      </c>
      <c r="I17" s="6" t="n">
        <v>111159.0</v>
      </c>
      <c r="J17" s="7" t="n">
        <f si="2" t="shared"/>
        <v>14.439188647478552</v>
      </c>
      <c r="K17" s="7" t="n">
        <f si="2" t="shared"/>
        <v>-10.382513661202186</v>
      </c>
      <c r="L17" s="7" t="n">
        <f si="2" t="shared"/>
        <v>14.684371036083444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729.0</v>
      </c>
      <c r="E18" s="5" t="n">
        <f si="4" t="shared"/>
        <v>2.0</v>
      </c>
      <c r="F18" s="5" t="n">
        <f si="4" t="shared"/>
        <v>727.0</v>
      </c>
      <c r="G18" s="5" t="n">
        <f si="4" t="shared"/>
        <v>931.0</v>
      </c>
      <c r="H18" s="5" t="n">
        <f si="4" t="shared"/>
        <v>5.0</v>
      </c>
      <c r="I18" s="5" t="n">
        <f si="4" t="shared"/>
        <v>926.0</v>
      </c>
      <c r="J18" s="7" t="n">
        <f si="2" t="shared"/>
        <v>-21.69709989258861</v>
      </c>
      <c r="K18" s="7" t="n">
        <f si="2" t="shared"/>
        <v>-60.0</v>
      </c>
      <c r="L18" s="7" t="n">
        <f si="2" t="shared"/>
        <v>-21.490280777537794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799901.0</v>
      </c>
      <c r="E19" s="5" t="n">
        <v>448665.0</v>
      </c>
      <c r="F19" s="6" t="n">
        <v>351236.0</v>
      </c>
      <c r="G19" s="5" t="n">
        <f si="1" t="shared"/>
        <v>674083.0</v>
      </c>
      <c r="H19" s="5" t="n">
        <v>369990.0</v>
      </c>
      <c r="I19" s="6" t="n">
        <v>304093.0</v>
      </c>
      <c r="J19" s="7" t="n">
        <f si="2" t="shared"/>
        <v>18.66506053408854</v>
      </c>
      <c r="K19" s="7" t="n">
        <f si="2" t="shared"/>
        <v>21.264088218600506</v>
      </c>
      <c r="L19" s="7" t="n">
        <f si="2" t="shared"/>
        <v>15.502823149497026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7917.0</v>
      </c>
      <c r="E20" s="5" t="n">
        <v>40.0</v>
      </c>
      <c r="F20" s="6" t="n">
        <v>7877.0</v>
      </c>
      <c r="G20" s="5" t="n">
        <f si="1" t="shared"/>
        <v>6728.0</v>
      </c>
      <c r="H20" s="5" t="n">
        <v>43.0</v>
      </c>
      <c r="I20" s="6" t="n">
        <v>6685.0</v>
      </c>
      <c r="J20" s="7" t="n">
        <f si="2" t="shared"/>
        <v>17.67241379310345</v>
      </c>
      <c r="K20" s="7" t="n">
        <f si="2" t="shared"/>
        <v>-6.976744186046513</v>
      </c>
      <c r="L20" s="7" t="n">
        <f si="2" t="shared"/>
        <v>17.83096484667166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38615.0</v>
      </c>
      <c r="E21" s="5" t="n">
        <v>218.0</v>
      </c>
      <c r="F21" s="6" t="n">
        <v>38397.0</v>
      </c>
      <c r="G21" s="5" t="n">
        <f si="1" t="shared"/>
        <v>37600.0</v>
      </c>
      <c r="H21" s="5" t="n">
        <v>258.0</v>
      </c>
      <c r="I21" s="6" t="n">
        <v>37342.0</v>
      </c>
      <c r="J21" s="7" t="n">
        <f si="2" t="shared"/>
        <v>2.6994680851063935</v>
      </c>
      <c r="K21" s="7" t="n">
        <f si="2" t="shared"/>
        <v>-15.503875968992254</v>
      </c>
      <c r="L21" s="7" t="n">
        <f si="2" t="shared"/>
        <v>2.825236998553904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281.0</v>
      </c>
      <c r="E22" s="5" t="n">
        <v>0.0</v>
      </c>
      <c r="F22" s="6" t="n">
        <v>281.0</v>
      </c>
      <c r="G22" s="5" t="n">
        <f si="1" t="shared"/>
        <v>255.0</v>
      </c>
      <c r="H22" s="5" t="n">
        <v>0.0</v>
      </c>
      <c r="I22" s="6" t="n">
        <v>255.0</v>
      </c>
      <c r="J22" s="7" t="n">
        <f si="2" t="shared"/>
        <v>10.196078431372557</v>
      </c>
      <c r="K22" s="7" t="str">
        <f si="2" t="shared"/>
        <v>-</v>
      </c>
      <c r="L22" s="7" t="n">
        <f si="2" t="shared"/>
        <v>10.196078431372557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477.0</v>
      </c>
      <c r="E23" s="5" t="n">
        <v>26.0</v>
      </c>
      <c r="F23" s="6" t="n">
        <v>451.0</v>
      </c>
      <c r="G23" s="5" t="n">
        <f si="1" t="shared"/>
        <v>439.0</v>
      </c>
      <c r="H23" s="5" t="n">
        <v>14.0</v>
      </c>
      <c r="I23" s="6" t="n">
        <v>425.0</v>
      </c>
      <c r="J23" s="7" t="n">
        <f si="2" t="shared"/>
        <v>8.65603644646924</v>
      </c>
      <c r="K23" s="7" t="n">
        <f si="2" t="shared"/>
        <v>85.71428571428572</v>
      </c>
      <c r="L23" s="7" t="n">
        <f si="2" t="shared"/>
        <v>6.117647058823539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86.0</v>
      </c>
      <c r="E24" s="5" t="n">
        <v>2.0</v>
      </c>
      <c r="F24" s="6" t="n">
        <v>84.0</v>
      </c>
      <c r="G24" s="5" t="n">
        <f si="1" t="shared"/>
        <v>96.0</v>
      </c>
      <c r="H24" s="5" t="n">
        <v>3.0</v>
      </c>
      <c r="I24" s="6" t="n">
        <v>93.0</v>
      </c>
      <c r="J24" s="7" t="n">
        <f si="2" t="shared"/>
        <v>-10.416666666666663</v>
      </c>
      <c r="K24" s="7" t="n">
        <f si="2" t="shared"/>
        <v>-33.333333333333336</v>
      </c>
      <c r="L24" s="7" t="n">
        <f si="2" t="shared"/>
        <v>-9.677419354838712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756.0</v>
      </c>
      <c r="E25" s="5" t="n">
        <f si="5" t="shared"/>
        <v>27.0</v>
      </c>
      <c r="F25" s="5" t="n">
        <f si="5" t="shared"/>
        <v>729.0</v>
      </c>
      <c r="G25" s="5" t="n">
        <f si="5" t="shared"/>
        <v>653.0</v>
      </c>
      <c r="H25" s="5" t="n">
        <f si="5" t="shared"/>
        <v>25.0</v>
      </c>
      <c r="I25" s="5" t="n">
        <f si="5" t="shared"/>
        <v>628.0</v>
      </c>
      <c r="J25" s="7" t="n">
        <f si="2" t="shared"/>
        <v>15.773353751914243</v>
      </c>
      <c r="K25" s="7" t="n">
        <f si="2" t="shared"/>
        <v>8.000000000000007</v>
      </c>
      <c r="L25" s="7" t="n">
        <f si="2" t="shared"/>
        <v>16.082802547770704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48132.0</v>
      </c>
      <c r="E26" s="5" t="n">
        <v>313.0</v>
      </c>
      <c r="F26" s="6" t="n">
        <v>47819.0</v>
      </c>
      <c r="G26" s="5" t="n">
        <f si="1" t="shared"/>
        <v>45771.0</v>
      </c>
      <c r="H26" s="5" t="n">
        <v>343.0</v>
      </c>
      <c r="I26" s="6" t="n">
        <v>45428.0</v>
      </c>
      <c r="J26" s="7" t="n">
        <f si="2" t="shared"/>
        <v>5.158287998951305</v>
      </c>
      <c r="K26" s="7" t="n">
        <f si="2" t="shared"/>
        <v>-8.74635568513119</v>
      </c>
      <c r="L26" s="7" t="n">
        <f si="2" t="shared"/>
        <v>5.2632737518711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491.0</v>
      </c>
      <c r="E27" s="5" t="n">
        <v>2.0</v>
      </c>
      <c r="F27" s="6" t="n">
        <v>489.0</v>
      </c>
      <c r="G27" s="5" t="n">
        <f si="1" t="shared"/>
        <v>506.0</v>
      </c>
      <c r="H27" s="5" t="n">
        <v>0.0</v>
      </c>
      <c r="I27" s="6" t="n">
        <v>506.0</v>
      </c>
      <c r="J27" s="7" t="n">
        <f si="2" t="shared"/>
        <v>-2.964426877470361</v>
      </c>
      <c r="K27" s="7" t="str">
        <f si="2" t="shared"/>
        <v>-</v>
      </c>
      <c r="L27" s="7" t="n">
        <f si="2" t="shared"/>
        <v>-3.359683794466406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3107.0</v>
      </c>
      <c r="E28" s="5" t="n">
        <v>3.0</v>
      </c>
      <c r="F28" s="6" t="n">
        <v>3104.0</v>
      </c>
      <c r="G28" s="5" t="n">
        <f si="1" t="shared"/>
        <v>2916.0</v>
      </c>
      <c r="H28" s="5" t="n">
        <v>9.0</v>
      </c>
      <c r="I28" s="6" t="n">
        <v>2907.0</v>
      </c>
      <c r="J28" s="7" t="n">
        <f si="2" t="shared"/>
        <v>6.550068587105629</v>
      </c>
      <c r="K28" s="7" t="n">
        <f si="2" t="shared"/>
        <v>-66.66666666666667</v>
      </c>
      <c r="L28" s="7" t="n">
        <f si="2" t="shared"/>
        <v>6.776745786033711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5151.0</v>
      </c>
      <c r="E29" s="5" t="n">
        <v>11.0</v>
      </c>
      <c r="F29" s="6" t="n">
        <v>5140.0</v>
      </c>
      <c r="G29" s="5" t="n">
        <f si="1" t="shared"/>
        <v>5127.0</v>
      </c>
      <c r="H29" s="5" t="n">
        <v>10.0</v>
      </c>
      <c r="I29" s="6" t="n">
        <v>5117.0</v>
      </c>
      <c r="J29" s="7" t="n">
        <f si="2" t="shared"/>
        <v>0.4681100058513854</v>
      </c>
      <c r="K29" s="7" t="n">
        <f si="2" t="shared"/>
        <v>10.000000000000009</v>
      </c>
      <c r="L29" s="7" t="n">
        <f si="2" t="shared"/>
        <v>0.44948211842876784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1545.0</v>
      </c>
      <c r="E30" s="5" t="n">
        <v>0.0</v>
      </c>
      <c r="F30" s="6" t="n">
        <v>1545.0</v>
      </c>
      <c r="G30" s="5" t="n">
        <f si="1" t="shared"/>
        <v>1542.0</v>
      </c>
      <c r="H30" s="5" t="n">
        <v>0.0</v>
      </c>
      <c r="I30" s="6" t="n">
        <v>1542.0</v>
      </c>
      <c r="J30" s="7" t="n">
        <f si="2" t="shared"/>
        <v>0.1945525291828787</v>
      </c>
      <c r="K30" s="7" t="str">
        <f si="2" t="shared"/>
        <v>-</v>
      </c>
      <c r="L30" s="7" t="n">
        <f si="2" t="shared"/>
        <v>0.1945525291828787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1702.0</v>
      </c>
      <c r="E31" s="5" t="n">
        <v>1.0</v>
      </c>
      <c r="F31" s="6" t="n">
        <v>1701.0</v>
      </c>
      <c r="G31" s="5" t="n">
        <f si="1" t="shared"/>
        <v>1531.0</v>
      </c>
      <c r="H31" s="5" t="n">
        <v>1.0</v>
      </c>
      <c r="I31" s="6" t="n">
        <v>1530.0</v>
      </c>
      <c r="J31" s="7" t="n">
        <f si="2" t="shared"/>
        <v>11.169170476812539</v>
      </c>
      <c r="K31" s="7" t="n">
        <f si="2" t="shared"/>
        <v>0.0</v>
      </c>
      <c r="L31" s="7" t="n">
        <f si="2" t="shared"/>
        <v>11.176470588235299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787.0</v>
      </c>
      <c r="E32" s="5" t="n">
        <v>2.0</v>
      </c>
      <c r="F32" s="6" t="n">
        <v>785.0</v>
      </c>
      <c r="G32" s="5" t="n">
        <f si="1" t="shared"/>
        <v>849.0</v>
      </c>
      <c r="H32" s="5" t="n">
        <v>4.0</v>
      </c>
      <c r="I32" s="6" t="n">
        <v>845.0</v>
      </c>
      <c r="J32" s="7" t="n">
        <f si="2" t="shared"/>
        <v>-7.302709069493519</v>
      </c>
      <c r="K32" s="7" t="n">
        <f si="2" t="shared"/>
        <v>-50.0</v>
      </c>
      <c r="L32" s="7" t="n">
        <f si="2" t="shared"/>
        <v>-7.100591715976334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782.0</v>
      </c>
      <c r="E33" s="5" t="n">
        <v>5.0</v>
      </c>
      <c r="F33" s="6" t="n">
        <v>777.0</v>
      </c>
      <c r="G33" s="5" t="n">
        <f si="1" t="shared"/>
        <v>738.0</v>
      </c>
      <c r="H33" s="5" t="n">
        <v>5.0</v>
      </c>
      <c r="I33" s="6" t="n">
        <v>733.0</v>
      </c>
      <c r="J33" s="7" t="n">
        <f si="2" t="shared"/>
        <v>5.962059620596216</v>
      </c>
      <c r="K33" s="7" t="n">
        <f si="2" t="shared"/>
        <v>0.0</v>
      </c>
      <c r="L33" s="7" t="n">
        <f si="2" t="shared"/>
        <v>6.002728512960442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4957.0</v>
      </c>
      <c r="E34" s="5" t="n">
        <v>3.0</v>
      </c>
      <c r="F34" s="6" t="n">
        <v>4954.0</v>
      </c>
      <c r="G34" s="5" t="n">
        <f si="1" t="shared"/>
        <v>4327.0</v>
      </c>
      <c r="H34" s="5" t="n">
        <v>8.0</v>
      </c>
      <c r="I34" s="6" t="n">
        <v>4319.0</v>
      </c>
      <c r="J34" s="7" t="n">
        <f si="2" t="shared"/>
        <v>14.559741160157147</v>
      </c>
      <c r="K34" s="7" t="n">
        <f si="2" t="shared"/>
        <v>-62.5</v>
      </c>
      <c r="L34" s="7" t="n">
        <f si="2" t="shared"/>
        <v>14.70247742532993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569.0</v>
      </c>
      <c r="E35" s="5" t="n">
        <v>0.0</v>
      </c>
      <c r="F35" s="6" t="n">
        <v>569.0</v>
      </c>
      <c r="G35" s="5" t="n">
        <f si="1" t="shared"/>
        <v>555.0</v>
      </c>
      <c r="H35" s="5" t="n">
        <v>0.0</v>
      </c>
      <c r="I35" s="6" t="n">
        <v>555.0</v>
      </c>
      <c r="J35" s="7" t="n">
        <f si="2" t="shared"/>
        <v>2.522522522522519</v>
      </c>
      <c r="K35" s="7" t="str">
        <f si="2" t="shared"/>
        <v>-</v>
      </c>
      <c r="L35" s="7" t="n">
        <f si="2" t="shared"/>
        <v>2.522522522522519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184.0</v>
      </c>
      <c r="E36" s="5" t="n">
        <v>0.0</v>
      </c>
      <c r="F36" s="6" t="n">
        <v>184.0</v>
      </c>
      <c r="G36" s="5" t="n">
        <f si="1" t="shared"/>
        <v>141.0</v>
      </c>
      <c r="H36" s="5" t="n">
        <v>0.0</v>
      </c>
      <c r="I36" s="6" t="n">
        <v>141.0</v>
      </c>
      <c r="J36" s="7" t="n">
        <f si="2" t="shared"/>
        <v>30.49645390070923</v>
      </c>
      <c r="K36" s="7" t="str">
        <f si="2" t="shared"/>
        <v>-</v>
      </c>
      <c r="L36" s="7" t="n">
        <f si="2" t="shared"/>
        <v>30.49645390070923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725.0</v>
      </c>
      <c r="E37" s="5" t="n">
        <v>1.0</v>
      </c>
      <c r="F37" s="6" t="n">
        <v>724.0</v>
      </c>
      <c r="G37" s="5" t="n">
        <f si="1" t="shared"/>
        <v>748.0</v>
      </c>
      <c r="H37" s="5" t="n">
        <v>1.0</v>
      </c>
      <c r="I37" s="6" t="n">
        <v>747.0</v>
      </c>
      <c r="J37" s="7" t="n">
        <f si="2" t="shared"/>
        <v>-3.074866310160429</v>
      </c>
      <c r="K37" s="7" t="n">
        <f si="2" t="shared"/>
        <v>0.0</v>
      </c>
      <c r="L37" s="7" t="n">
        <f si="2" t="shared"/>
        <v>-3.078982597054891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748.0</v>
      </c>
      <c r="E38" s="5" t="n">
        <v>0.0</v>
      </c>
      <c r="F38" s="6" t="n">
        <v>748.0</v>
      </c>
      <c r="G38" s="5" t="n">
        <f si="1" t="shared"/>
        <v>730.0</v>
      </c>
      <c r="H38" s="5" t="n">
        <v>0.0</v>
      </c>
      <c r="I38" s="6" t="n">
        <v>730.0</v>
      </c>
      <c r="J38" s="7" t="n">
        <f si="2" t="shared"/>
        <v>2.465753424657535</v>
      </c>
      <c r="K38" s="7" t="str">
        <f si="2" t="shared"/>
        <v>-</v>
      </c>
      <c r="L38" s="7" t="n">
        <f si="2" t="shared"/>
        <v>2.465753424657535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3551.0</v>
      </c>
      <c r="E39" s="5" t="n">
        <f si="6" t="shared"/>
        <v>1.0</v>
      </c>
      <c r="F39" s="5" t="n">
        <f si="6" t="shared"/>
        <v>3550.0</v>
      </c>
      <c r="G39" s="5" t="n">
        <f si="6" t="shared"/>
        <v>3398.0</v>
      </c>
      <c r="H39" s="5" t="n">
        <f si="6" t="shared"/>
        <v>1.0</v>
      </c>
      <c r="I39" s="5" t="n">
        <f si="6" t="shared"/>
        <v>3397.0</v>
      </c>
      <c r="J39" s="7" t="n">
        <f si="2" t="shared"/>
        <v>4.502648616833427</v>
      </c>
      <c r="K39" s="7" t="n">
        <f si="2" t="shared"/>
        <v>0.0</v>
      </c>
      <c r="L39" s="7" t="n">
        <f si="2" t="shared"/>
        <v>4.503974094789531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24299.0</v>
      </c>
      <c r="E40" s="5" t="n">
        <v>29.0</v>
      </c>
      <c r="F40" s="6" t="n">
        <v>24270.0</v>
      </c>
      <c r="G40" s="5" t="n">
        <f si="1" t="shared"/>
        <v>23108.0</v>
      </c>
      <c r="H40" s="5" t="n">
        <v>39.0</v>
      </c>
      <c r="I40" s="6" t="n">
        <v>23069.0</v>
      </c>
      <c r="J40" s="7" t="n">
        <f si="2" t="shared"/>
        <v>5.154059200276961</v>
      </c>
      <c r="K40" s="7" t="n">
        <f si="2" t="shared"/>
        <v>-25.64102564102564</v>
      </c>
      <c r="L40" s="7" t="n">
        <f si="2" t="shared"/>
        <v>5.2061207681303845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5922.0</v>
      </c>
      <c r="E41" s="5" t="n">
        <v>40.0</v>
      </c>
      <c r="F41" s="6" t="n">
        <v>5882.0</v>
      </c>
      <c r="G41" s="5" t="n">
        <f si="1" t="shared"/>
        <v>6044.0</v>
      </c>
      <c r="H41" s="5" t="n">
        <v>37.0</v>
      </c>
      <c r="I41" s="6" t="n">
        <v>6007.0</v>
      </c>
      <c r="J41" s="7" t="n">
        <f si="2" t="shared"/>
        <v>-2.0185307743216363</v>
      </c>
      <c r="K41" s="7" t="n">
        <f si="2" t="shared"/>
        <v>8.108108108108114</v>
      </c>
      <c r="L41" s="7" t="n">
        <f si="2" t="shared"/>
        <v>-2.0809056101215195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971.0</v>
      </c>
      <c r="E42" s="5" t="n">
        <v>2.0</v>
      </c>
      <c r="F42" s="6" t="n">
        <v>969.0</v>
      </c>
      <c r="G42" s="5" t="n">
        <f si="1" t="shared"/>
        <v>953.0</v>
      </c>
      <c r="H42" s="5" t="n">
        <v>2.0</v>
      </c>
      <c r="I42" s="6" t="n">
        <v>951.0</v>
      </c>
      <c r="J42" s="7" t="n">
        <f si="2" t="shared"/>
        <v>1.8887722980063026</v>
      </c>
      <c r="K42" s="7" t="n">
        <f si="2" t="shared"/>
        <v>0.0</v>
      </c>
      <c r="L42" s="7" t="n">
        <f si="2" t="shared"/>
        <v>1.8927444794952786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131.0</v>
      </c>
      <c r="E43" s="5" t="n">
        <f si="7" t="shared"/>
        <v>3.0</v>
      </c>
      <c r="F43" s="5" t="n">
        <f si="7" t="shared"/>
        <v>128.0</v>
      </c>
      <c r="G43" s="5" t="n">
        <f si="7" t="shared"/>
        <v>64.0</v>
      </c>
      <c r="H43" s="5" t="n">
        <f si="7" t="shared"/>
        <v>1.0</v>
      </c>
      <c r="I43" s="5" t="n">
        <f si="7" t="shared"/>
        <v>63.0</v>
      </c>
      <c r="J43" s="7" t="n">
        <f si="2" t="shared"/>
        <v>104.6875</v>
      </c>
      <c r="K43" s="7" t="n">
        <f si="2" t="shared"/>
        <v>200.0</v>
      </c>
      <c r="L43" s="7" t="n">
        <f si="2" t="shared"/>
        <v>103.17460317460316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7024.0</v>
      </c>
      <c r="E44" s="5" t="n">
        <v>45.0</v>
      </c>
      <c r="F44" s="6" t="n">
        <v>6979.0</v>
      </c>
      <c r="G44" s="5" t="n">
        <f si="1" t="shared"/>
        <v>7061.0</v>
      </c>
      <c r="H44" s="5" t="n">
        <v>40.0</v>
      </c>
      <c r="I44" s="6" t="n">
        <v>7021.0</v>
      </c>
      <c r="J44" s="7" t="n">
        <f si="2" t="shared"/>
        <v>-0.524005098427982</v>
      </c>
      <c r="K44" s="7" t="n">
        <f si="2" t="shared"/>
        <v>12.5</v>
      </c>
      <c r="L44" s="7" t="n">
        <f si="2" t="shared"/>
        <v>-0.5982053838484491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389.0</v>
      </c>
      <c r="E45" s="5" t="n">
        <v>4.0</v>
      </c>
      <c r="F45" s="6" t="n">
        <v>385.0</v>
      </c>
      <c r="G45" s="5" t="n">
        <f si="1" t="shared"/>
        <v>363.0</v>
      </c>
      <c r="H45" s="5" t="n">
        <v>8.0</v>
      </c>
      <c r="I45" s="6" t="n">
        <v>355.0</v>
      </c>
      <c r="J45" s="7" t="n">
        <f si="2" t="shared"/>
        <v>7.162534435261714</v>
      </c>
      <c r="K45" s="7" t="n">
        <f si="2" t="shared"/>
        <v>-50.0</v>
      </c>
      <c r="L45" s="7" t="n">
        <f si="2" t="shared"/>
        <v>8.450704225352123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522.0</v>
      </c>
      <c r="E46" s="5" t="n">
        <f si="8" t="shared"/>
        <v>1.0</v>
      </c>
      <c r="F46" s="5" t="n">
        <f si="8" t="shared"/>
        <v>521.0</v>
      </c>
      <c r="G46" s="5" t="n">
        <f si="8" t="shared"/>
        <v>444.0</v>
      </c>
      <c r="H46" s="5" t="n">
        <f si="8" t="shared"/>
        <v>2.0</v>
      </c>
      <c r="I46" s="5" t="n">
        <f si="8" t="shared"/>
        <v>442.0</v>
      </c>
      <c r="J46" s="7" t="n">
        <f si="2" t="shared"/>
        <v>17.567567567567565</v>
      </c>
      <c r="K46" s="7" t="n">
        <f si="2" t="shared"/>
        <v>-50.0</v>
      </c>
      <c r="L46" s="7" t="n">
        <f si="2" t="shared"/>
        <v>17.87330316742082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911.0</v>
      </c>
      <c r="E47" s="5" t="n">
        <v>5.0</v>
      </c>
      <c r="F47" s="6" t="n">
        <v>906.0</v>
      </c>
      <c r="G47" s="5" t="n">
        <f si="1" t="shared"/>
        <v>807.0</v>
      </c>
      <c r="H47" s="5" t="n">
        <v>10.0</v>
      </c>
      <c r="I47" s="6" t="n">
        <v>797.0</v>
      </c>
      <c r="J47" s="7" t="n">
        <f si="2" t="shared"/>
        <v>12.887236679058244</v>
      </c>
      <c r="K47" s="7" t="n">
        <f si="2" t="shared"/>
        <v>-50.0</v>
      </c>
      <c r="L47" s="7" t="n">
        <f si="2" t="shared"/>
        <v>13.676286072772893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131.0</v>
      </c>
      <c r="E48" s="5" t="n">
        <v>112.0</v>
      </c>
      <c r="F48" s="12" t="n">
        <v>19.0</v>
      </c>
      <c r="G48" s="5" t="n">
        <f si="1" t="shared"/>
        <v>8403.0</v>
      </c>
      <c r="H48" s="13" t="n">
        <v>123.0</v>
      </c>
      <c r="I48" s="12" t="n">
        <v>8280.0</v>
      </c>
      <c r="J48" s="14" t="n">
        <f si="2" t="shared"/>
        <v>-98.44103296441747</v>
      </c>
      <c r="K48" s="14" t="n">
        <f si="2" t="shared"/>
        <v>-8.943089430894313</v>
      </c>
      <c r="L48" s="14" t="n">
        <f si="2" t="shared"/>
        <v>-99.77053140096618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880398.0</v>
      </c>
      <c r="E49" s="5" t="n">
        <f ref="E49:I49" si="9" t="shared">E19+E26+E40+E44+E47+E48</f>
        <v>449169.0</v>
      </c>
      <c r="F49" s="5" t="n">
        <f si="9" t="shared"/>
        <v>431229.0</v>
      </c>
      <c r="G49" s="5" t="n">
        <f si="9" t="shared"/>
        <v>759233.0</v>
      </c>
      <c r="H49" s="5" t="n">
        <f si="9" t="shared"/>
        <v>370545.0</v>
      </c>
      <c r="I49" s="5" t="n">
        <f si="9" t="shared"/>
        <v>388688.0</v>
      </c>
      <c r="J49" s="7" t="n">
        <f si="2" t="shared"/>
        <v>15.958869016494281</v>
      </c>
      <c r="K49" s="7" t="n">
        <f si="2" t="shared"/>
        <v>21.21847548880702</v>
      </c>
      <c r="L49" s="7" t="n">
        <f si="2" t="shared"/>
        <v>10.94476804017619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