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<sst xmlns="http://schemas.openxmlformats.org/spreadsheetml/2006/main" count="113" uniqueCount="62">
  <si>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</si>
  <si>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</si>
  <si>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</si>
  <si>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</si>
  <si>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</si>
  <si>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</si>
  <si>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</si>
  <si>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</si>
  <si>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</si>
  <si>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</si>
  <si>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</si>
  <si>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</si>
  <si>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</si>
  <si>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</si>
  <si>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</si>
  <si>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</si>
  <si>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</si>
  <si>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</si>
  <si>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</si>
  <si>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</si>
  <si>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</si>
  <si>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</si>
  <si>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</si>
  <si>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</si>
  <si>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</si>
  <si>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</si>
  <si>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</si>
  <si>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</si>
  <si>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</si>
  <si>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</si>
  <si>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</si>
  <si>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</si>
  <si>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</si>
  <si>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</si>
  <si>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</si>
  <si>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</si>
  <si>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</si>
  <si>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</si>
  <si>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</si>
  <si>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</si>
  <si>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</si>
  <si>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</si>
  <si>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</si>
  <si>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</si>
  <si>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</si>
  <si>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</si>
  <si>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</si>
  <si>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</si>
  <si>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</si>
  <si>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</si>
  <si>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</si>
  <si>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</si>
  <si>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</si>
  <si>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</si>
  <si>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</si>
  <si>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</si>
  <si>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</si>
  <si>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103年5月來臺旅客人次及成長率－按居住地分
Table 1-2 Visitor Arrivals by Residence,
May,2014</t>
  </si>
  <si>
    <t>103年5月 May.., 2014</t>
  </si>
  <si>
    <t>102年5月 May..,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</si>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</sst>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116585.0</v>
      </c>
      <c r="E4" s="5" t="n">
        <v>106419.0</v>
      </c>
      <c r="F4" s="6" t="n">
        <v>10166.0</v>
      </c>
      <c r="G4" s="5" t="n">
        <f>H4+I4</f>
        <v>96701.0</v>
      </c>
      <c r="H4" s="5" t="n">
        <v>86346.0</v>
      </c>
      <c r="I4" s="6" t="n">
        <v>10355.0</v>
      </c>
      <c r="J4" s="7" t="n">
        <f>IF(G4=0,"-",((D4/G4)-1)*100)</f>
        <v>20.562351992223448</v>
      </c>
      <c r="K4" s="7" t="n">
        <f>IF(H4=0,"-",((E4/H4)-1)*100)</f>
        <v>23.2471683691196</v>
      </c>
      <c r="L4" s="7" t="n">
        <f>IF(I4=0,"-",((F4/I4)-1)*100)</f>
        <v>-1.8252052148720388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333845.0</v>
      </c>
      <c r="E5" s="5" t="n">
        <v>330679.0</v>
      </c>
      <c r="F5" s="6" t="n">
        <v>3166.0</v>
      </c>
      <c r="G5" s="5" t="n">
        <f ref="G5:G48" si="1" t="shared">H5+I5</f>
        <v>217260.0</v>
      </c>
      <c r="H5" s="5" t="n">
        <v>214353.0</v>
      </c>
      <c r="I5" s="6" t="n">
        <v>2907.0</v>
      </c>
      <c r="J5" s="7" t="n">
        <f ref="J5:L49" si="2" t="shared">IF(G5=0,"-",((D5/G5)-1)*100)</f>
        <v>53.661511552978006</v>
      </c>
      <c r="K5" s="7" t="n">
        <f si="2" t="shared"/>
        <v>54.26842638078311</v>
      </c>
      <c r="L5" s="7" t="n">
        <f si="2" t="shared"/>
        <v>8.9095287237702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133438.0</v>
      </c>
      <c r="E6" s="5" t="n">
        <v>69.0</v>
      </c>
      <c r="F6" s="6" t="n">
        <v>133369.0</v>
      </c>
      <c r="G6" s="5" t="n">
        <f si="1" t="shared"/>
        <v>103804.0</v>
      </c>
      <c r="H6" s="5" t="n">
        <v>90.0</v>
      </c>
      <c r="I6" s="6" t="n">
        <v>103714.0</v>
      </c>
      <c r="J6" s="7" t="n">
        <f si="2" t="shared"/>
        <v>28.548032831104763</v>
      </c>
      <c r="K6" s="7" t="n">
        <f si="2" t="shared"/>
        <v>-23.33333333333333</v>
      </c>
      <c r="L6" s="7" t="n">
        <f si="2" t="shared"/>
        <v>28.593053975355296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38616.0</v>
      </c>
      <c r="E7" s="5" t="n">
        <v>204.0</v>
      </c>
      <c r="F7" s="6" t="n">
        <v>38412.0</v>
      </c>
      <c r="G7" s="5" t="n">
        <f si="1" t="shared"/>
        <v>23154.0</v>
      </c>
      <c r="H7" s="5" t="n">
        <v>246.0</v>
      </c>
      <c r="I7" s="6" t="n">
        <v>22908.0</v>
      </c>
      <c r="J7" s="7" t="n">
        <f si="2" t="shared"/>
        <v>66.778958279347</v>
      </c>
      <c r="K7" s="7" t="n">
        <f si="2" t="shared"/>
        <v>-17.07317073170732</v>
      </c>
      <c r="L7" s="7" t="n">
        <f si="2" t="shared"/>
        <v>67.67941330539549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2517.0</v>
      </c>
      <c r="E8" s="5" t="n">
        <v>2.0</v>
      </c>
      <c r="F8" s="6" t="n">
        <v>2515.0</v>
      </c>
      <c r="G8" s="5" t="n">
        <f si="1" t="shared"/>
        <v>1991.0</v>
      </c>
      <c r="H8" s="5" t="n">
        <v>0.0</v>
      </c>
      <c r="I8" s="6" t="n">
        <v>1991.0</v>
      </c>
      <c r="J8" s="7" t="n">
        <f si="2" t="shared"/>
        <v>26.418884982420888</v>
      </c>
      <c r="K8" s="7" t="str">
        <f si="2" t="shared"/>
        <v>-</v>
      </c>
      <c r="L8" s="7" t="n">
        <f si="2" t="shared"/>
        <v>26.318432948267212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1443.0</v>
      </c>
      <c r="E9" s="5" t="n">
        <v>8.0</v>
      </c>
      <c r="F9" s="6" t="n">
        <v>1435.0</v>
      </c>
      <c r="G9" s="5" t="n">
        <f si="1" t="shared"/>
        <v>1027.0</v>
      </c>
      <c r="H9" s="5" t="n">
        <v>19.0</v>
      </c>
      <c r="I9" s="6" t="n">
        <v>1008.0</v>
      </c>
      <c r="J9" s="7" t="n">
        <f si="2" t="shared"/>
        <v>40.506329113924046</v>
      </c>
      <c r="K9" s="7" t="n">
        <f si="2" t="shared"/>
        <v>-57.89473684210527</v>
      </c>
      <c r="L9" s="7" t="n">
        <f si="2" t="shared"/>
        <v>42.361111111111114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36537.0</v>
      </c>
      <c r="E10" s="5" t="n">
        <v>46.0</v>
      </c>
      <c r="F10" s="6" t="n">
        <v>36491.0</v>
      </c>
      <c r="G10" s="5" t="n">
        <f si="1" t="shared"/>
        <v>33495.0</v>
      </c>
      <c r="H10" s="5" t="n">
        <v>48.0</v>
      </c>
      <c r="I10" s="6" t="n">
        <v>33447.0</v>
      </c>
      <c r="J10" s="7" t="n">
        <f si="2" t="shared"/>
        <v>9.081952530228389</v>
      </c>
      <c r="K10" s="7" t="n">
        <f si="2" t="shared"/>
        <v>-4.1666666666666625</v>
      </c>
      <c r="L10" s="7" t="n">
        <f si="2" t="shared"/>
        <v>9.100965706939345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30941.0</v>
      </c>
      <c r="E11" s="5" t="n">
        <v>23.0</v>
      </c>
      <c r="F11" s="6" t="n">
        <v>30918.0</v>
      </c>
      <c r="G11" s="5" t="n">
        <f si="1" t="shared"/>
        <v>29570.0</v>
      </c>
      <c r="H11" s="5" t="n">
        <v>22.0</v>
      </c>
      <c r="I11" s="6" t="n">
        <v>29548.0</v>
      </c>
      <c r="J11" s="7" t="n">
        <f si="2" t="shared"/>
        <v>4.63645586743322</v>
      </c>
      <c r="K11" s="7" t="n">
        <f si="2" t="shared"/>
        <v>4.545454545454541</v>
      </c>
      <c r="L11" s="7" t="n">
        <f si="2" t="shared"/>
        <v>4.636523622580202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14579.0</v>
      </c>
      <c r="E12" s="5" t="n">
        <v>31.0</v>
      </c>
      <c r="F12" s="6" t="n">
        <v>14548.0</v>
      </c>
      <c r="G12" s="5" t="n">
        <f si="1" t="shared"/>
        <v>13193.0</v>
      </c>
      <c r="H12" s="5" t="n">
        <v>30.0</v>
      </c>
      <c r="I12" s="6" t="n">
        <v>13163.0</v>
      </c>
      <c r="J12" s="7" t="n">
        <f si="2" t="shared"/>
        <v>10.505571136208602</v>
      </c>
      <c r="K12" s="7" t="n">
        <f si="2" t="shared"/>
        <v>3.3333333333333437</v>
      </c>
      <c r="L12" s="7" t="n">
        <f si="2" t="shared"/>
        <v>10.521917496011547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13873.0</v>
      </c>
      <c r="E13" s="5" t="n">
        <v>203.0</v>
      </c>
      <c r="F13" s="6" t="n">
        <v>13670.0</v>
      </c>
      <c r="G13" s="5" t="n">
        <f si="1" t="shared"/>
        <v>8530.0</v>
      </c>
      <c r="H13" s="5" t="n">
        <v>234.0</v>
      </c>
      <c r="I13" s="6" t="n">
        <v>8296.0</v>
      </c>
      <c r="J13" s="7" t="n">
        <f si="2" t="shared"/>
        <v>62.637749120750286</v>
      </c>
      <c r="K13" s="7" t="n">
        <f si="2" t="shared"/>
        <v>-13.247863247863245</v>
      </c>
      <c r="L13" s="7" t="n">
        <f si="2" t="shared"/>
        <v>64.77820636451301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8766.0</v>
      </c>
      <c r="E14" s="5" t="n">
        <v>58.0</v>
      </c>
      <c r="F14" s="6" t="n">
        <v>8708.0</v>
      </c>
      <c r="G14" s="5" t="n">
        <f si="1" t="shared"/>
        <v>9751.0</v>
      </c>
      <c r="H14" s="5" t="n">
        <v>55.0</v>
      </c>
      <c r="I14" s="6" t="n">
        <v>9696.0</v>
      </c>
      <c r="J14" s="7" t="n">
        <f si="2" t="shared"/>
        <v>-10.101528048405296</v>
      </c>
      <c r="K14" s="7" t="n">
        <f si="2" t="shared"/>
        <v>5.454545454545445</v>
      </c>
      <c r="L14" s="7" t="n">
        <f si="2" t="shared"/>
        <v>-10.189768976897696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11108.0</v>
      </c>
      <c r="E15" s="5" t="n">
        <v>166.0</v>
      </c>
      <c r="F15" s="6" t="n">
        <v>10942.0</v>
      </c>
      <c r="G15" s="5" t="n">
        <f si="1" t="shared"/>
        <v>9040.0</v>
      </c>
      <c r="H15" s="5" t="n">
        <v>171.0</v>
      </c>
      <c r="I15" s="6" t="n">
        <v>8869.0</v>
      </c>
      <c r="J15" s="7" t="n">
        <f si="2" t="shared"/>
        <v>22.876106194690273</v>
      </c>
      <c r="K15" s="7" t="n">
        <f si="2" t="shared"/>
        <v>-2.92397660818714</v>
      </c>
      <c r="L15" s="7" t="n">
        <f si="2" t="shared"/>
        <v>23.373548314353364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838.0</v>
      </c>
      <c r="E16" s="5" t="n">
        <f si="3" t="shared"/>
        <v>56.0</v>
      </c>
      <c r="F16" s="5" t="n">
        <f si="3" t="shared"/>
        <v>782.0</v>
      </c>
      <c r="G16" s="5" t="n">
        <f si="3" t="shared"/>
        <v>545.0</v>
      </c>
      <c r="H16" s="5" t="n">
        <f si="3" t="shared"/>
        <v>64.0</v>
      </c>
      <c r="I16" s="5" t="n">
        <f si="3" t="shared"/>
        <v>481.0</v>
      </c>
      <c r="J16" s="7" t="n">
        <f si="2" t="shared"/>
        <v>53.76146788990825</v>
      </c>
      <c r="K16" s="7" t="n">
        <f si="2" t="shared"/>
        <v>-12.5</v>
      </c>
      <c r="L16" s="7" t="n">
        <f si="2" t="shared"/>
        <v>62.57796257796257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116642.0</v>
      </c>
      <c r="E17" s="5" t="n">
        <v>583.0</v>
      </c>
      <c r="F17" s="6" t="n">
        <v>116059.0</v>
      </c>
      <c r="G17" s="5" t="n">
        <f si="1" t="shared"/>
        <v>104124.0</v>
      </c>
      <c r="H17" s="5" t="n">
        <v>624.0</v>
      </c>
      <c r="I17" s="6" t="n">
        <v>103500.0</v>
      </c>
      <c r="J17" s="7" t="n">
        <f si="2" t="shared"/>
        <v>12.022204294879192</v>
      </c>
      <c r="K17" s="7" t="n">
        <f si="2" t="shared"/>
        <v>-6.570512820512819</v>
      </c>
      <c r="L17" s="7" t="n">
        <f si="2" t="shared"/>
        <v>12.134299516908209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584.0</v>
      </c>
      <c r="E18" s="5" t="n">
        <f si="4" t="shared"/>
        <v>3.0</v>
      </c>
      <c r="F18" s="5" t="n">
        <f si="4" t="shared"/>
        <v>581.0</v>
      </c>
      <c r="G18" s="5" t="n">
        <f si="4" t="shared"/>
        <v>480.0</v>
      </c>
      <c r="H18" s="5" t="n">
        <f si="4" t="shared"/>
        <v>4.0</v>
      </c>
      <c r="I18" s="5" t="n">
        <f si="4" t="shared"/>
        <v>476.0</v>
      </c>
      <c r="J18" s="7" t="n">
        <f si="2" t="shared"/>
        <v>21.666666666666657</v>
      </c>
      <c r="K18" s="7" t="n">
        <f si="2" t="shared"/>
        <v>-25.0</v>
      </c>
      <c r="L18" s="7" t="n">
        <f si="2" t="shared"/>
        <v>22.058823529411775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743670.0</v>
      </c>
      <c r="E19" s="5" t="n">
        <v>437967.0</v>
      </c>
      <c r="F19" s="6" t="n">
        <v>305703.0</v>
      </c>
      <c r="G19" s="5" t="n">
        <f si="1" t="shared"/>
        <v>548541.0</v>
      </c>
      <c r="H19" s="5" t="n">
        <v>301682.0</v>
      </c>
      <c r="I19" s="6" t="n">
        <v>246859.0</v>
      </c>
      <c r="J19" s="7" t="n">
        <f si="2" t="shared"/>
        <v>35.5723637795534</v>
      </c>
      <c r="K19" s="7" t="n">
        <f si="2" t="shared"/>
        <v>45.17505187581625</v>
      </c>
      <c r="L19" s="7" t="n">
        <f si="2" t="shared"/>
        <v>23.83708918856513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7343.0</v>
      </c>
      <c r="E20" s="5" t="n">
        <v>32.0</v>
      </c>
      <c r="F20" s="6" t="n">
        <v>7311.0</v>
      </c>
      <c r="G20" s="5" t="n">
        <f si="1" t="shared"/>
        <v>5768.0</v>
      </c>
      <c r="H20" s="5" t="n">
        <v>28.0</v>
      </c>
      <c r="I20" s="6" t="n">
        <v>5740.0</v>
      </c>
      <c r="J20" s="7" t="n">
        <f si="2" t="shared"/>
        <v>27.305825242718452</v>
      </c>
      <c r="K20" s="7" t="n">
        <f si="2" t="shared"/>
        <v>14.28571428571428</v>
      </c>
      <c r="L20" s="7" t="n">
        <f si="2" t="shared"/>
        <v>27.369337979094066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38328.0</v>
      </c>
      <c r="E21" s="5" t="n">
        <v>296.0</v>
      </c>
      <c r="F21" s="6" t="n">
        <v>38032.0</v>
      </c>
      <c r="G21" s="5" t="n">
        <f si="1" t="shared"/>
        <v>33747.0</v>
      </c>
      <c r="H21" s="5" t="n">
        <v>389.0</v>
      </c>
      <c r="I21" s="6" t="n">
        <v>33358.0</v>
      </c>
      <c r="J21" s="7" t="n">
        <f si="2" t="shared"/>
        <v>13.574539959107469</v>
      </c>
      <c r="K21" s="7" t="n">
        <f si="2" t="shared"/>
        <v>-23.907455012853475</v>
      </c>
      <c r="L21" s="7" t="n">
        <f si="2" t="shared"/>
        <v>14.011631392769353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196.0</v>
      </c>
      <c r="E22" s="5" t="n">
        <v>1.0</v>
      </c>
      <c r="F22" s="6" t="n">
        <v>195.0</v>
      </c>
      <c r="G22" s="5" t="n">
        <f si="1" t="shared"/>
        <v>162.0</v>
      </c>
      <c r="H22" s="5" t="n">
        <v>0.0</v>
      </c>
      <c r="I22" s="6" t="n">
        <v>162.0</v>
      </c>
      <c r="J22" s="7" t="n">
        <f si="2" t="shared"/>
        <v>20.98765432098766</v>
      </c>
      <c r="K22" s="7" t="str">
        <f si="2" t="shared"/>
        <v>-</v>
      </c>
      <c r="L22" s="7" t="n">
        <f si="2" t="shared"/>
        <v>20.370370370370374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329.0</v>
      </c>
      <c r="E23" s="5" t="n">
        <v>16.0</v>
      </c>
      <c r="F23" s="6" t="n">
        <v>313.0</v>
      </c>
      <c r="G23" s="5" t="n">
        <f si="1" t="shared"/>
        <v>251.0</v>
      </c>
      <c r="H23" s="5" t="n">
        <v>17.0</v>
      </c>
      <c r="I23" s="6" t="n">
        <v>234.0</v>
      </c>
      <c r="J23" s="7" t="n">
        <f si="2" t="shared"/>
        <v>31.075697211155372</v>
      </c>
      <c r="K23" s="7" t="n">
        <f si="2" t="shared"/>
        <v>-5.882352941176472</v>
      </c>
      <c r="L23" s="7" t="n">
        <f si="2" t="shared"/>
        <v>33.760683760683754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68.0</v>
      </c>
      <c r="E24" s="5" t="n">
        <v>6.0</v>
      </c>
      <c r="F24" s="6" t="n">
        <v>62.0</v>
      </c>
      <c r="G24" s="5" t="n">
        <f si="1" t="shared"/>
        <v>54.0</v>
      </c>
      <c r="H24" s="5" t="n">
        <v>2.0</v>
      </c>
      <c r="I24" s="6" t="n">
        <v>52.0</v>
      </c>
      <c r="J24" s="7" t="n">
        <f si="2" t="shared"/>
        <v>25.92592592592593</v>
      </c>
      <c r="K24" s="7" t="n">
        <f si="2" t="shared"/>
        <v>200.0</v>
      </c>
      <c r="L24" s="7" t="n">
        <f si="2" t="shared"/>
        <v>19.23076923076923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598.0</v>
      </c>
      <c r="E25" s="5" t="n">
        <f si="5" t="shared"/>
        <v>22.0</v>
      </c>
      <c r="F25" s="5" t="n">
        <f si="5" t="shared"/>
        <v>576.0</v>
      </c>
      <c r="G25" s="5" t="n">
        <f si="5" t="shared"/>
        <v>605.0</v>
      </c>
      <c r="H25" s="5" t="n">
        <f si="5" t="shared"/>
        <v>13.0</v>
      </c>
      <c r="I25" s="5" t="n">
        <f si="5" t="shared"/>
        <v>592.0</v>
      </c>
      <c r="J25" s="7" t="n">
        <f si="2" t="shared"/>
        <v>-1.1570247933884281</v>
      </c>
      <c r="K25" s="7" t="n">
        <f si="2" t="shared"/>
        <v>69.23076923076923</v>
      </c>
      <c r="L25" s="7" t="n">
        <f si="2" t="shared"/>
        <v>-2.7027027027026973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46862.0</v>
      </c>
      <c r="E26" s="5" t="n">
        <v>373.0</v>
      </c>
      <c r="F26" s="6" t="n">
        <v>46489.0</v>
      </c>
      <c r="G26" s="5" t="n">
        <f si="1" t="shared"/>
        <v>40587.0</v>
      </c>
      <c r="H26" s="5" t="n">
        <v>449.0</v>
      </c>
      <c r="I26" s="6" t="n">
        <v>40138.0</v>
      </c>
      <c r="J26" s="7" t="n">
        <f si="2" t="shared"/>
        <v>15.460615468006988</v>
      </c>
      <c r="K26" s="7" t="n">
        <f si="2" t="shared"/>
        <v>-16.926503340757236</v>
      </c>
      <c r="L26" s="7" t="n">
        <f si="2" t="shared"/>
        <v>15.822910957197678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370.0</v>
      </c>
      <c r="E27" s="5" t="n">
        <v>1.0</v>
      </c>
      <c r="F27" s="6" t="n">
        <v>369.0</v>
      </c>
      <c r="G27" s="5" t="n">
        <f si="1" t="shared"/>
        <v>330.0</v>
      </c>
      <c r="H27" s="5" t="n">
        <v>1.0</v>
      </c>
      <c r="I27" s="6" t="n">
        <v>329.0</v>
      </c>
      <c r="J27" s="7" t="n">
        <f si="2" t="shared"/>
        <v>12.12121212121211</v>
      </c>
      <c r="K27" s="7" t="n">
        <f si="2" t="shared"/>
        <v>0.0</v>
      </c>
      <c r="L27" s="7" t="n">
        <f si="2" t="shared"/>
        <v>12.158054711246201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2702.0</v>
      </c>
      <c r="E28" s="5" t="n">
        <v>8.0</v>
      </c>
      <c r="F28" s="6" t="n">
        <v>2694.0</v>
      </c>
      <c r="G28" s="5" t="n">
        <f si="1" t="shared"/>
        <v>2185.0</v>
      </c>
      <c r="H28" s="5" t="n">
        <v>8.0</v>
      </c>
      <c r="I28" s="6" t="n">
        <v>2177.0</v>
      </c>
      <c r="J28" s="7" t="n">
        <f si="2" t="shared"/>
        <v>23.661327231121287</v>
      </c>
      <c r="K28" s="7" t="n">
        <f si="2" t="shared"/>
        <v>0.0</v>
      </c>
      <c r="L28" s="7" t="n">
        <f si="2" t="shared"/>
        <v>23.748277446026634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3783.0</v>
      </c>
      <c r="E29" s="5" t="n">
        <v>1.0</v>
      </c>
      <c r="F29" s="6" t="n">
        <v>3782.0</v>
      </c>
      <c r="G29" s="5" t="n">
        <f si="1" t="shared"/>
        <v>3278.0</v>
      </c>
      <c r="H29" s="5" t="n">
        <v>6.0</v>
      </c>
      <c r="I29" s="6" t="n">
        <v>3272.0</v>
      </c>
      <c r="J29" s="7" t="n">
        <f si="2" t="shared"/>
        <v>15.405735204392922</v>
      </c>
      <c r="K29" s="7" t="n">
        <f si="2" t="shared"/>
        <v>-83.33333333333334</v>
      </c>
      <c r="L29" s="7" t="n">
        <f si="2" t="shared"/>
        <v>15.586797066014668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1312.0</v>
      </c>
      <c r="E30" s="5" t="n">
        <v>2.0</v>
      </c>
      <c r="F30" s="6" t="n">
        <v>1310.0</v>
      </c>
      <c r="G30" s="5" t="n">
        <f si="1" t="shared"/>
        <v>946.0</v>
      </c>
      <c r="H30" s="5" t="n">
        <v>0.0</v>
      </c>
      <c r="I30" s="6" t="n">
        <v>946.0</v>
      </c>
      <c r="J30" s="7" t="n">
        <f si="2" t="shared"/>
        <v>38.689217758985194</v>
      </c>
      <c r="K30" s="7" t="str">
        <f si="2" t="shared"/>
        <v>-</v>
      </c>
      <c r="L30" s="7" t="n">
        <f si="2" t="shared"/>
        <v>38.477801268498936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1318.0</v>
      </c>
      <c r="E31" s="5" t="n">
        <v>2.0</v>
      </c>
      <c r="F31" s="6" t="n">
        <v>1316.0</v>
      </c>
      <c r="G31" s="5" t="n">
        <f si="1" t="shared"/>
        <v>1171.0</v>
      </c>
      <c r="H31" s="5" t="n">
        <v>0.0</v>
      </c>
      <c r="I31" s="6" t="n">
        <v>1171.0</v>
      </c>
      <c r="J31" s="7" t="n">
        <f si="2" t="shared"/>
        <v>12.553373185311688</v>
      </c>
      <c r="K31" s="7" t="str">
        <f si="2" t="shared"/>
        <v>-</v>
      </c>
      <c r="L31" s="7" t="n">
        <f si="2" t="shared"/>
        <v>12.382578992314253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632.0</v>
      </c>
      <c r="E32" s="5" t="n">
        <v>2.0</v>
      </c>
      <c r="F32" s="6" t="n">
        <v>630.0</v>
      </c>
      <c r="G32" s="5" t="n">
        <f si="1" t="shared"/>
        <v>594.0</v>
      </c>
      <c r="H32" s="5" t="n">
        <v>3.0</v>
      </c>
      <c r="I32" s="6" t="n">
        <v>591.0</v>
      </c>
      <c r="J32" s="7" t="n">
        <f si="2" t="shared"/>
        <v>6.3973063973064015</v>
      </c>
      <c r="K32" s="7" t="n">
        <f si="2" t="shared"/>
        <v>-33.333333333333336</v>
      </c>
      <c r="L32" s="7" t="n">
        <f si="2" t="shared"/>
        <v>6.598984771573613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594.0</v>
      </c>
      <c r="E33" s="5" t="n">
        <v>5.0</v>
      </c>
      <c r="F33" s="6" t="n">
        <v>589.0</v>
      </c>
      <c r="G33" s="5" t="n">
        <f si="1" t="shared"/>
        <v>443.0</v>
      </c>
      <c r="H33" s="5" t="n">
        <v>3.0</v>
      </c>
      <c r="I33" s="6" t="n">
        <v>440.0</v>
      </c>
      <c r="J33" s="7" t="n">
        <f si="2" t="shared"/>
        <v>34.08577878103838</v>
      </c>
      <c r="K33" s="7" t="n">
        <f si="2" t="shared"/>
        <v>66.66666666666667</v>
      </c>
      <c r="L33" s="7" t="n">
        <f si="2" t="shared"/>
        <v>33.86363636363636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4484.0</v>
      </c>
      <c r="E34" s="5" t="n">
        <v>5.0</v>
      </c>
      <c r="F34" s="6" t="n">
        <v>4479.0</v>
      </c>
      <c r="G34" s="5" t="n">
        <f si="1" t="shared"/>
        <v>3080.0</v>
      </c>
      <c r="H34" s="5" t="n">
        <v>1.0</v>
      </c>
      <c r="I34" s="6" t="n">
        <v>3079.0</v>
      </c>
      <c r="J34" s="7" t="n">
        <f si="2" t="shared"/>
        <v>45.584415584415595</v>
      </c>
      <c r="K34" s="7" t="n">
        <f si="2" t="shared"/>
        <v>400.0</v>
      </c>
      <c r="L34" s="7" t="n">
        <f si="2" t="shared"/>
        <v>45.469308216953564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528.0</v>
      </c>
      <c r="E35" s="5" t="n">
        <v>0.0</v>
      </c>
      <c r="F35" s="6" t="n">
        <v>528.0</v>
      </c>
      <c r="G35" s="5" t="n">
        <f si="1" t="shared"/>
        <v>365.0</v>
      </c>
      <c r="H35" s="5" t="n">
        <v>0.0</v>
      </c>
      <c r="I35" s="6" t="n">
        <v>365.0</v>
      </c>
      <c r="J35" s="7" t="n">
        <f si="2" t="shared"/>
        <v>44.657534246575345</v>
      </c>
      <c r="K35" s="7" t="str">
        <f si="2" t="shared"/>
        <v>-</v>
      </c>
      <c r="L35" s="7" t="n">
        <f si="2" t="shared"/>
        <v>44.657534246575345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112.0</v>
      </c>
      <c r="E36" s="5" t="n">
        <v>0.0</v>
      </c>
      <c r="F36" s="6" t="n">
        <v>112.0</v>
      </c>
      <c r="G36" s="5" t="n">
        <f si="1" t="shared"/>
        <v>65.0</v>
      </c>
      <c r="H36" s="5" t="n">
        <v>0.0</v>
      </c>
      <c r="I36" s="6" t="n">
        <v>65.0</v>
      </c>
      <c r="J36" s="7" t="n">
        <f si="2" t="shared"/>
        <v>72.30769230769232</v>
      </c>
      <c r="K36" s="7" t="str">
        <f si="2" t="shared"/>
        <v>-</v>
      </c>
      <c r="L36" s="7" t="n">
        <f si="2" t="shared"/>
        <v>72.30769230769232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675.0</v>
      </c>
      <c r="E37" s="5" t="n">
        <v>0.0</v>
      </c>
      <c r="F37" s="6" t="n">
        <v>675.0</v>
      </c>
      <c r="G37" s="5" t="n">
        <f si="1" t="shared"/>
        <v>517.0</v>
      </c>
      <c r="H37" s="5" t="n">
        <v>1.0</v>
      </c>
      <c r="I37" s="6" t="n">
        <v>516.0</v>
      </c>
      <c r="J37" s="7" t="n">
        <f si="2" t="shared"/>
        <v>30.560928433268852</v>
      </c>
      <c r="K37" s="7" t="n">
        <f si="2" t="shared"/>
        <v>-100.0</v>
      </c>
      <c r="L37" s="7" t="n">
        <f si="2" t="shared"/>
        <v>30.813953488372103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616.0</v>
      </c>
      <c r="E38" s="5" t="n">
        <v>1.0</v>
      </c>
      <c r="F38" s="6" t="n">
        <v>615.0</v>
      </c>
      <c r="G38" s="5" t="n">
        <f si="1" t="shared"/>
        <v>459.0</v>
      </c>
      <c r="H38" s="5" t="n">
        <v>0.0</v>
      </c>
      <c r="I38" s="6" t="n">
        <v>459.0</v>
      </c>
      <c r="J38" s="7" t="n">
        <f si="2" t="shared"/>
        <v>34.20479302832244</v>
      </c>
      <c r="K38" s="7" t="str">
        <f si="2" t="shared"/>
        <v>-</v>
      </c>
      <c r="L38" s="7" t="n">
        <f si="2" t="shared"/>
        <v>33.986928104575156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2769.0</v>
      </c>
      <c r="E39" s="5" t="n">
        <f si="6" t="shared"/>
        <v>0.0</v>
      </c>
      <c r="F39" s="5" t="n">
        <f si="6" t="shared"/>
        <v>2769.0</v>
      </c>
      <c r="G39" s="5" t="n">
        <f si="6" t="shared"/>
        <v>2068.0</v>
      </c>
      <c r="H39" s="5" t="n">
        <f si="6" t="shared"/>
        <v>1.0</v>
      </c>
      <c r="I39" s="5" t="n">
        <f si="6" t="shared"/>
        <v>2067.0</v>
      </c>
      <c r="J39" s="7" t="n">
        <f si="2" t="shared"/>
        <v>33.89748549323017</v>
      </c>
      <c r="K39" s="7" t="n">
        <f si="2" t="shared"/>
        <v>-100.0</v>
      </c>
      <c r="L39" s="7" t="n">
        <f si="2" t="shared"/>
        <v>33.96226415094339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19895.0</v>
      </c>
      <c r="E40" s="5" t="n">
        <v>27.0</v>
      </c>
      <c r="F40" s="6" t="n">
        <v>19868.0</v>
      </c>
      <c r="G40" s="5" t="n">
        <f si="1" t="shared"/>
        <v>15501.0</v>
      </c>
      <c r="H40" s="5" t="n">
        <v>24.0</v>
      </c>
      <c r="I40" s="6" t="n">
        <v>15477.0</v>
      </c>
      <c r="J40" s="7" t="n">
        <f si="2" t="shared"/>
        <v>28.346558286562164</v>
      </c>
      <c r="K40" s="7" t="n">
        <f si="2" t="shared"/>
        <v>12.5</v>
      </c>
      <c r="L40" s="7" t="n">
        <f si="2" t="shared"/>
        <v>28.371131356205993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5274.0</v>
      </c>
      <c r="E41" s="5" t="n">
        <v>21.0</v>
      </c>
      <c r="F41" s="6" t="n">
        <v>5253.0</v>
      </c>
      <c r="G41" s="5" t="n">
        <f si="1" t="shared"/>
        <v>4236.0</v>
      </c>
      <c r="H41" s="5" t="n">
        <v>23.0</v>
      </c>
      <c r="I41" s="6" t="n">
        <v>4213.0</v>
      </c>
      <c r="J41" s="7" t="n">
        <f si="2" t="shared"/>
        <v>24.504249291784696</v>
      </c>
      <c r="K41" s="7" t="n">
        <f si="2" t="shared"/>
        <v>-8.695652173913048</v>
      </c>
      <c r="L41" s="7" t="n">
        <f si="2" t="shared"/>
        <v>24.68549727035367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1004.0</v>
      </c>
      <c r="E42" s="5" t="n">
        <v>0.0</v>
      </c>
      <c r="F42" s="6" t="n">
        <v>1004.0</v>
      </c>
      <c r="G42" s="5" t="n">
        <f si="1" t="shared"/>
        <v>690.0</v>
      </c>
      <c r="H42" s="5" t="n">
        <v>3.0</v>
      </c>
      <c r="I42" s="6" t="n">
        <v>687.0</v>
      </c>
      <c r="J42" s="7" t="n">
        <f si="2" t="shared"/>
        <v>45.50724637681158</v>
      </c>
      <c r="K42" s="7" t="n">
        <f si="2" t="shared"/>
        <v>-100.0</v>
      </c>
      <c r="L42" s="7" t="n">
        <f si="2" t="shared"/>
        <v>46.142649199417754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105.0</v>
      </c>
      <c r="E43" s="5" t="n">
        <f si="7" t="shared"/>
        <v>0.0</v>
      </c>
      <c r="F43" s="5" t="n">
        <f si="7" t="shared"/>
        <v>105.0</v>
      </c>
      <c r="G43" s="5" t="n">
        <f si="7" t="shared"/>
        <v>84.0</v>
      </c>
      <c r="H43" s="5" t="n">
        <f si="7" t="shared"/>
        <v>2.0</v>
      </c>
      <c r="I43" s="5" t="n">
        <f si="7" t="shared"/>
        <v>82.0</v>
      </c>
      <c r="J43" s="7" t="n">
        <f si="2" t="shared"/>
        <v>25.0</v>
      </c>
      <c r="K43" s="7" t="n">
        <f si="2" t="shared"/>
        <v>-100.0</v>
      </c>
      <c r="L43" s="7" t="n">
        <f si="2" t="shared"/>
        <v>28.04878048780488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6383.0</v>
      </c>
      <c r="E44" s="5" t="n">
        <v>21.0</v>
      </c>
      <c r="F44" s="6" t="n">
        <v>6362.0</v>
      </c>
      <c r="G44" s="5" t="n">
        <f si="1" t="shared"/>
        <v>5010.0</v>
      </c>
      <c r="H44" s="5" t="n">
        <v>28.0</v>
      </c>
      <c r="I44" s="6" t="n">
        <v>4982.0</v>
      </c>
      <c r="J44" s="7" t="n">
        <f si="2" t="shared"/>
        <v>27.405189620758485</v>
      </c>
      <c r="K44" s="7" t="n">
        <f si="2" t="shared"/>
        <v>-25.0</v>
      </c>
      <c r="L44" s="7" t="n">
        <f si="2" t="shared"/>
        <v>27.69971898835808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259.0</v>
      </c>
      <c r="E45" s="5" t="n">
        <v>4.0</v>
      </c>
      <c r="F45" s="6" t="n">
        <v>255.0</v>
      </c>
      <c r="G45" s="5" t="n">
        <f si="1" t="shared"/>
        <v>223.0</v>
      </c>
      <c r="H45" s="5" t="n">
        <v>8.0</v>
      </c>
      <c r="I45" s="6" t="n">
        <v>215.0</v>
      </c>
      <c r="J45" s="7" t="n">
        <f si="2" t="shared"/>
        <v>16.143497757847534</v>
      </c>
      <c r="K45" s="7" t="n">
        <f si="2" t="shared"/>
        <v>-50.0</v>
      </c>
      <c r="L45" s="7" t="n">
        <f si="2" t="shared"/>
        <v>18.60465116279071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405.0</v>
      </c>
      <c r="E46" s="5" t="n">
        <f si="8" t="shared"/>
        <v>3.0</v>
      </c>
      <c r="F46" s="5" t="n">
        <f si="8" t="shared"/>
        <v>402.0</v>
      </c>
      <c r="G46" s="5" t="n">
        <f si="8" t="shared"/>
        <v>312.0</v>
      </c>
      <c r="H46" s="5" t="n">
        <f si="8" t="shared"/>
        <v>2.0</v>
      </c>
      <c r="I46" s="5" t="n">
        <f si="8" t="shared"/>
        <v>310.0</v>
      </c>
      <c r="J46" s="7" t="n">
        <f si="2" t="shared"/>
        <v>29.807692307692314</v>
      </c>
      <c r="K46" s="7" t="n">
        <f si="2" t="shared"/>
        <v>50.0</v>
      </c>
      <c r="L46" s="7" t="n">
        <f si="2" t="shared"/>
        <v>29.67741935483872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664.0</v>
      </c>
      <c r="E47" s="5" t="n">
        <v>7.0</v>
      </c>
      <c r="F47" s="6" t="n">
        <v>657.0</v>
      </c>
      <c r="G47" s="5" t="n">
        <f si="1" t="shared"/>
        <v>535.0</v>
      </c>
      <c r="H47" s="5" t="n">
        <v>10.0</v>
      </c>
      <c r="I47" s="6" t="n">
        <v>525.0</v>
      </c>
      <c r="J47" s="7" t="n">
        <f si="2" t="shared"/>
        <v>24.11214953271028</v>
      </c>
      <c r="K47" s="7" t="n">
        <f si="2" t="shared"/>
        <v>-30.000000000000004</v>
      </c>
      <c r="L47" s="7" t="n">
        <f si="2" t="shared"/>
        <v>25.14285714285713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261.0</v>
      </c>
      <c r="E48" s="5" t="n">
        <v>252.0</v>
      </c>
      <c r="F48" s="12" t="n">
        <v>9.0</v>
      </c>
      <c r="G48" s="5" t="n">
        <f si="1" t="shared"/>
        <v>7769.0</v>
      </c>
      <c r="H48" s="13" t="n">
        <v>89.0</v>
      </c>
      <c r="I48" s="12" t="n">
        <v>7680.0</v>
      </c>
      <c r="J48" s="14" t="n">
        <f si="2" t="shared"/>
        <v>-96.64049427210709</v>
      </c>
      <c r="K48" s="14" t="n">
        <f si="2" t="shared"/>
        <v>183.14606741573033</v>
      </c>
      <c r="L48" s="14" t="n">
        <f si="2" t="shared"/>
        <v>-99.8828125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817735.0</v>
      </c>
      <c r="E49" s="5" t="n">
        <f ref="E49:I49" si="9" t="shared">E19+E26+E40+E44+E47+E48</f>
        <v>438647.0</v>
      </c>
      <c r="F49" s="5" t="n">
        <f si="9" t="shared"/>
        <v>379088.0</v>
      </c>
      <c r="G49" s="5" t="n">
        <f si="9" t="shared"/>
        <v>617943.0</v>
      </c>
      <c r="H49" s="5" t="n">
        <f si="9" t="shared"/>
        <v>302282.0</v>
      </c>
      <c r="I49" s="5" t="n">
        <f si="9" t="shared"/>
        <v>315661.0</v>
      </c>
      <c r="J49" s="7" t="n">
        <f si="2" t="shared"/>
        <v>32.331784646803996</v>
      </c>
      <c r="K49" s="7" t="n">
        <f si="2" t="shared"/>
        <v>45.11184920041551</v>
      </c>
      <c r="L49" s="7" t="n">
        <f si="2" t="shared"/>
        <v>20.093391328038624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