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<sst xmlns="http://schemas.openxmlformats.org/spreadsheetml/2006/main" count="113" uniqueCount="62">
  <si>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</si>
  <si>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</si>
  <si>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</si>
  <si>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</si>
  <si>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</si>
  <si>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</si>
  <si>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</si>
  <si>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</si>
  <si>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</si>
  <si>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</si>
  <si>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</si>
  <si>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</si>
  <si>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</si>
  <si>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</si>
  <si>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</si>
  <si>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</si>
  <si>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</si>
  <si>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</si>
  <si>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</si>
  <si>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</si>
  <si>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</si>
  <si>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</si>
  <si>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</si>
  <si>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</si>
  <si>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</si>
  <si>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</si>
  <si>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</si>
  <si>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</si>
  <si>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</si>
  <si>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</si>
  <si>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</si>
  <si>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</si>
  <si>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</si>
  <si>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</si>
  <si>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</si>
  <si>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</si>
  <si>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</si>
  <si>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</si>
  <si>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</si>
  <si>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</si>
  <si>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</si>
  <si>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</si>
  <si>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</si>
  <si>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</si>
  <si>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</si>
  <si>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</si>
  <si>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</si>
  <si>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</si>
  <si>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</si>
  <si>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</si>
  <si>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</si>
  <si>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</si>
  <si>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</si>
  <si>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</si>
  <si>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</si>
  <si>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</si>
  <si>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</si>
  <si>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103年7月來臺旅客人次及成長率－按居住地分
Table 1-2 Visitor Arrivals by Residence,
July,2014</t>
  </si>
  <si>
    <t>103年7月 Jul.., 2014</t>
  </si>
  <si>
    <t>102年7月 Jul.., 2013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</si>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</sst>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132831.0</v>
      </c>
      <c r="E4" s="5" t="n">
        <v>122834.0</v>
      </c>
      <c r="F4" s="6" t="n">
        <v>9997.0</v>
      </c>
      <c r="G4" s="5" t="n">
        <f>H4+I4</f>
        <v>107710.0</v>
      </c>
      <c r="H4" s="5" t="n">
        <v>97830.0</v>
      </c>
      <c r="I4" s="6" t="n">
        <v>9880.0</v>
      </c>
      <c r="J4" s="7" t="n">
        <f>IF(G4=0,"-",((D4/G4)-1)*100)</f>
        <v>23.32281125243709</v>
      </c>
      <c r="K4" s="7" t="n">
        <f>IF(H4=0,"-",((E4/H4)-1)*100)</f>
        <v>25.55862209956046</v>
      </c>
      <c r="L4" s="7" t="n">
        <f>IF(I4=0,"-",((F4/I4)-1)*100)</f>
        <v>1.1842105263157876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343709.0</v>
      </c>
      <c r="E5" s="5" t="n">
        <v>340703.0</v>
      </c>
      <c r="F5" s="6" t="n">
        <v>3006.0</v>
      </c>
      <c r="G5" s="5" t="n">
        <f ref="G5:G48" si="1" t="shared">H5+I5</f>
        <v>248683.0</v>
      </c>
      <c r="H5" s="5" t="n">
        <v>245991.0</v>
      </c>
      <c r="I5" s="6" t="n">
        <v>2692.0</v>
      </c>
      <c r="J5" s="7" t="n">
        <f ref="J5:L49" si="2" t="shared">IF(G5=0,"-",((D5/G5)-1)*100)</f>
        <v>38.21169923155181</v>
      </c>
      <c r="K5" s="7" t="n">
        <f si="2" t="shared"/>
        <v>38.50222162599444</v>
      </c>
      <c r="L5" s="7" t="n">
        <f si="2" t="shared"/>
        <v>11.664190193164936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117564.0</v>
      </c>
      <c r="E6" s="5" t="n">
        <v>120.0</v>
      </c>
      <c r="F6" s="6" t="n">
        <v>117444.0</v>
      </c>
      <c r="G6" s="5" t="n">
        <f si="1" t="shared"/>
        <v>100183.0</v>
      </c>
      <c r="H6" s="5" t="n">
        <v>148.0</v>
      </c>
      <c r="I6" s="6" t="n">
        <v>100035.0</v>
      </c>
      <c r="J6" s="7" t="n">
        <f si="2" t="shared"/>
        <v>17.34925087090624</v>
      </c>
      <c r="K6" s="7" t="n">
        <f si="2" t="shared"/>
        <v>-18.918918918918916</v>
      </c>
      <c r="L6" s="7" t="n">
        <f si="2" t="shared"/>
        <v>17.402908981856346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36886.0</v>
      </c>
      <c r="E7" s="5" t="n">
        <v>290.0</v>
      </c>
      <c r="F7" s="6" t="n">
        <v>36596.0</v>
      </c>
      <c r="G7" s="5" t="n">
        <f si="1" t="shared"/>
        <v>23025.0</v>
      </c>
      <c r="H7" s="5" t="n">
        <v>340.0</v>
      </c>
      <c r="I7" s="6" t="n">
        <v>22685.0</v>
      </c>
      <c r="J7" s="7" t="n">
        <f si="2" t="shared"/>
        <v>60.199782844733996</v>
      </c>
      <c r="K7" s="7" t="n">
        <f si="2" t="shared"/>
        <v>-14.70588235294118</v>
      </c>
      <c r="L7" s="7" t="n">
        <f si="2" t="shared"/>
        <v>61.32245977518185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2119.0</v>
      </c>
      <c r="E8" s="5" t="n">
        <v>1.0</v>
      </c>
      <c r="F8" s="6" t="n">
        <v>2118.0</v>
      </c>
      <c r="G8" s="5" t="n">
        <f si="1" t="shared"/>
        <v>1715.0</v>
      </c>
      <c r="H8" s="5" t="n">
        <v>2.0</v>
      </c>
      <c r="I8" s="6" t="n">
        <v>1713.0</v>
      </c>
      <c r="J8" s="7" t="n">
        <f si="2" t="shared"/>
        <v>23.556851311953352</v>
      </c>
      <c r="K8" s="7" t="n">
        <f si="2" t="shared"/>
        <v>-50.0</v>
      </c>
      <c r="L8" s="7" t="n">
        <f si="2" t="shared"/>
        <v>23.642732049036773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1017.0</v>
      </c>
      <c r="E9" s="5" t="n">
        <v>10.0</v>
      </c>
      <c r="F9" s="6" t="n">
        <v>1007.0</v>
      </c>
      <c r="G9" s="5" t="n">
        <f si="1" t="shared"/>
        <v>1119.0</v>
      </c>
      <c r="H9" s="5" t="n">
        <v>15.0</v>
      </c>
      <c r="I9" s="6" t="n">
        <v>1104.0</v>
      </c>
      <c r="J9" s="7" t="n">
        <f si="2" t="shared"/>
        <v>-9.115281501340478</v>
      </c>
      <c r="K9" s="7" t="n">
        <f si="2" t="shared"/>
        <v>-33.333333333333336</v>
      </c>
      <c r="L9" s="7" t="n">
        <f si="2" t="shared"/>
        <v>-8.78623188405797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26043.0</v>
      </c>
      <c r="E10" s="5" t="n">
        <v>68.0</v>
      </c>
      <c r="F10" s="6" t="n">
        <v>25975.0</v>
      </c>
      <c r="G10" s="5" t="n">
        <f si="1" t="shared"/>
        <v>20765.0</v>
      </c>
      <c r="H10" s="5" t="n">
        <v>66.0</v>
      </c>
      <c r="I10" s="6" t="n">
        <v>20699.0</v>
      </c>
      <c r="J10" s="7" t="n">
        <f si="2" t="shared"/>
        <v>25.41777028653984</v>
      </c>
      <c r="K10" s="7" t="n">
        <f si="2" t="shared"/>
        <v>3.0303030303030276</v>
      </c>
      <c r="L10" s="7" t="n">
        <f si="2" t="shared"/>
        <v>25.48915406541379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20868.0</v>
      </c>
      <c r="E11" s="5" t="n">
        <v>22.0</v>
      </c>
      <c r="F11" s="6" t="n">
        <v>20846.0</v>
      </c>
      <c r="G11" s="5" t="n">
        <f si="1" t="shared"/>
        <v>19464.0</v>
      </c>
      <c r="H11" s="5" t="n">
        <v>33.0</v>
      </c>
      <c r="I11" s="6" t="n">
        <v>19431.0</v>
      </c>
      <c r="J11" s="7" t="n">
        <f si="2" t="shared"/>
        <v>7.213316892725041</v>
      </c>
      <c r="K11" s="7" t="n">
        <f si="2" t="shared"/>
        <v>-33.333333333333336</v>
      </c>
      <c r="L11" s="7" t="n">
        <f si="2" t="shared"/>
        <v>7.28217796304873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19901.0</v>
      </c>
      <c r="E12" s="5" t="n">
        <v>37.0</v>
      </c>
      <c r="F12" s="6" t="n">
        <v>19864.0</v>
      </c>
      <c r="G12" s="5" t="n">
        <f si="1" t="shared"/>
        <v>15126.0</v>
      </c>
      <c r="H12" s="5" t="n">
        <v>38.0</v>
      </c>
      <c r="I12" s="6" t="n">
        <v>15088.0</v>
      </c>
      <c r="J12" s="7" t="n">
        <f si="2" t="shared"/>
        <v>31.56816078275817</v>
      </c>
      <c r="K12" s="7" t="n">
        <f si="2" t="shared"/>
        <v>-2.631578947368418</v>
      </c>
      <c r="L12" s="7" t="n">
        <f si="2" t="shared"/>
        <v>31.654294803817606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10420.0</v>
      </c>
      <c r="E13" s="5" t="n">
        <v>156.0</v>
      </c>
      <c r="F13" s="6" t="n">
        <v>10264.0</v>
      </c>
      <c r="G13" s="5" t="n">
        <f si="1" t="shared"/>
        <v>6452.0</v>
      </c>
      <c r="H13" s="5" t="n">
        <v>159.0</v>
      </c>
      <c r="I13" s="6" t="n">
        <v>6293.0</v>
      </c>
      <c r="J13" s="7" t="n">
        <f si="2" t="shared"/>
        <v>61.500309981401124</v>
      </c>
      <c r="K13" s="7" t="n">
        <f si="2" t="shared"/>
        <v>-1.8867924528301883</v>
      </c>
      <c r="L13" s="7" t="n">
        <f si="2" t="shared"/>
        <v>63.10185920864453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7144.0</v>
      </c>
      <c r="E14" s="5" t="n">
        <v>51.0</v>
      </c>
      <c r="F14" s="6" t="n">
        <v>7093.0</v>
      </c>
      <c r="G14" s="5" t="n">
        <f si="1" t="shared"/>
        <v>7513.0</v>
      </c>
      <c r="H14" s="5" t="n">
        <v>52.0</v>
      </c>
      <c r="I14" s="6" t="n">
        <v>7461.0</v>
      </c>
      <c r="J14" s="7" t="n">
        <f si="2" t="shared"/>
        <v>-4.911486756289096</v>
      </c>
      <c r="K14" s="7" t="n">
        <f si="2" t="shared"/>
        <v>-1.9230769230769273</v>
      </c>
      <c r="L14" s="7" t="n">
        <f si="2" t="shared"/>
        <v>-4.932314703122909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11765.0</v>
      </c>
      <c r="E15" s="5" t="n">
        <v>228.0</v>
      </c>
      <c r="F15" s="6" t="n">
        <v>11537.0</v>
      </c>
      <c r="G15" s="5" t="n">
        <f si="1" t="shared"/>
        <v>11088.0</v>
      </c>
      <c r="H15" s="5" t="n">
        <v>256.0</v>
      </c>
      <c r="I15" s="6" t="n">
        <v>10832.0</v>
      </c>
      <c r="J15" s="7" t="n">
        <f si="2" t="shared"/>
        <v>6.105699855699864</v>
      </c>
      <c r="K15" s="7" t="n">
        <f si="2" t="shared"/>
        <v>-10.9375</v>
      </c>
      <c r="L15" s="7" t="n">
        <f si="2" t="shared"/>
        <v>6.508493353028055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833.0</v>
      </c>
      <c r="E16" s="5" t="n">
        <f si="3" t="shared"/>
        <v>33.0</v>
      </c>
      <c r="F16" s="5" t="n">
        <f si="3" t="shared"/>
        <v>800.0</v>
      </c>
      <c r="G16" s="5" t="n">
        <f si="3" t="shared"/>
        <v>612.0</v>
      </c>
      <c r="H16" s="5" t="n">
        <f si="3" t="shared"/>
        <v>52.0</v>
      </c>
      <c r="I16" s="5" t="n">
        <f si="3" t="shared"/>
        <v>560.0</v>
      </c>
      <c r="J16" s="7" t="n">
        <f si="2" t="shared"/>
        <v>36.111111111111114</v>
      </c>
      <c r="K16" s="7" t="n">
        <f si="2" t="shared"/>
        <v>-36.53846153846154</v>
      </c>
      <c r="L16" s="7" t="n">
        <f si="2" t="shared"/>
        <v>42.85714285714286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96974.0</v>
      </c>
      <c r="E17" s="5" t="n">
        <v>595.0</v>
      </c>
      <c r="F17" s="6" t="n">
        <v>96379.0</v>
      </c>
      <c r="G17" s="5" t="n">
        <f si="1" t="shared"/>
        <v>81020.0</v>
      </c>
      <c r="H17" s="5" t="n">
        <v>656.0</v>
      </c>
      <c r="I17" s="6" t="n">
        <v>80364.0</v>
      </c>
      <c r="J17" s="7" t="n">
        <f si="2" t="shared"/>
        <v>19.69143421377437</v>
      </c>
      <c r="K17" s="7" t="n">
        <f si="2" t="shared"/>
        <v>-9.29878048780488</v>
      </c>
      <c r="L17" s="7" t="n">
        <f si="2" t="shared"/>
        <v>19.928077248519237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532.0</v>
      </c>
      <c r="E18" s="5" t="n">
        <f si="4" t="shared"/>
        <v>0.0</v>
      </c>
      <c r="F18" s="5" t="n">
        <f si="4" t="shared"/>
        <v>532.0</v>
      </c>
      <c r="G18" s="5" t="n">
        <f si="4" t="shared"/>
        <v>535.0</v>
      </c>
      <c r="H18" s="5" t="n">
        <f si="4" t="shared"/>
        <v>5.0</v>
      </c>
      <c r="I18" s="5" t="n">
        <f si="4" t="shared"/>
        <v>530.0</v>
      </c>
      <c r="J18" s="7" t="n">
        <f si="2" t="shared"/>
        <v>-0.5607476635513975</v>
      </c>
      <c r="K18" s="7" t="n">
        <f si="2" t="shared"/>
        <v>-100.0</v>
      </c>
      <c r="L18" s="7" t="n">
        <f si="2" t="shared"/>
        <v>0.37735849056603765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731632.0</v>
      </c>
      <c r="E19" s="5" t="n">
        <v>464553.0</v>
      </c>
      <c r="F19" s="6" t="n">
        <v>267079.0</v>
      </c>
      <c r="G19" s="5" t="n">
        <f si="1" t="shared"/>
        <v>563990.0</v>
      </c>
      <c r="H19" s="5" t="n">
        <v>344987.0</v>
      </c>
      <c r="I19" s="6" t="n">
        <v>219003.0</v>
      </c>
      <c r="J19" s="7" t="n">
        <f si="2" t="shared"/>
        <v>29.724285891593816</v>
      </c>
      <c r="K19" s="7" t="n">
        <f si="2" t="shared"/>
        <v>34.65811755225558</v>
      </c>
      <c r="L19" s="7" t="n">
        <f si="2" t="shared"/>
        <v>21.952210700310037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7025.0</v>
      </c>
      <c r="E20" s="5" t="n">
        <v>56.0</v>
      </c>
      <c r="F20" s="6" t="n">
        <v>6969.0</v>
      </c>
      <c r="G20" s="5" t="n">
        <f si="1" t="shared"/>
        <v>5770.0</v>
      </c>
      <c r="H20" s="5" t="n">
        <v>59.0</v>
      </c>
      <c r="I20" s="6" t="n">
        <v>5711.0</v>
      </c>
      <c r="J20" s="7" t="n">
        <f si="2" t="shared"/>
        <v>21.750433275563253</v>
      </c>
      <c r="K20" s="7" t="n">
        <f si="2" t="shared"/>
        <v>-5.0847457627118615</v>
      </c>
      <c r="L20" s="7" t="n">
        <f si="2" t="shared"/>
        <v>22.027665907897042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38345.0</v>
      </c>
      <c r="E21" s="5" t="n">
        <v>353.0</v>
      </c>
      <c r="F21" s="6" t="n">
        <v>37992.0</v>
      </c>
      <c r="G21" s="5" t="n">
        <f si="1" t="shared"/>
        <v>33929.0</v>
      </c>
      <c r="H21" s="5" t="n">
        <v>368.0</v>
      </c>
      <c r="I21" s="6" t="n">
        <v>33561.0</v>
      </c>
      <c r="J21" s="7" t="n">
        <f si="2" t="shared"/>
        <v>13.01541454213211</v>
      </c>
      <c r="K21" s="7" t="n">
        <f si="2" t="shared"/>
        <v>-4.07608695652174</v>
      </c>
      <c r="L21" s="7" t="n">
        <f si="2" t="shared"/>
        <v>13.202824707249494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225.0</v>
      </c>
      <c r="E22" s="5" t="n">
        <v>2.0</v>
      </c>
      <c r="F22" s="6" t="n">
        <v>223.0</v>
      </c>
      <c r="G22" s="5" t="n">
        <f si="1" t="shared"/>
        <v>219.0</v>
      </c>
      <c r="H22" s="5" t="n">
        <v>0.0</v>
      </c>
      <c r="I22" s="6" t="n">
        <v>219.0</v>
      </c>
      <c r="J22" s="7" t="n">
        <f si="2" t="shared"/>
        <v>2.7397260273972712</v>
      </c>
      <c r="K22" s="7" t="str">
        <f si="2" t="shared"/>
        <v>-</v>
      </c>
      <c r="L22" s="7" t="n">
        <f si="2" t="shared"/>
        <v>1.82648401826484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233.0</v>
      </c>
      <c r="E23" s="5" t="n">
        <v>24.0</v>
      </c>
      <c r="F23" s="6" t="n">
        <v>209.0</v>
      </c>
      <c r="G23" s="5" t="n">
        <f si="1" t="shared"/>
        <v>290.0</v>
      </c>
      <c r="H23" s="5" t="n">
        <v>20.0</v>
      </c>
      <c r="I23" s="6" t="n">
        <v>270.0</v>
      </c>
      <c r="J23" s="7" t="n">
        <f si="2" t="shared"/>
        <v>-19.6551724137931</v>
      </c>
      <c r="K23" s="7" t="n">
        <f si="2" t="shared"/>
        <v>19.999999999999996</v>
      </c>
      <c r="L23" s="7" t="n">
        <f si="2" t="shared"/>
        <v>-22.5925925925926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60.0</v>
      </c>
      <c r="E24" s="5" t="n">
        <v>3.0</v>
      </c>
      <c r="F24" s="6" t="n">
        <v>57.0</v>
      </c>
      <c r="G24" s="5" t="n">
        <f si="1" t="shared"/>
        <v>56.0</v>
      </c>
      <c r="H24" s="5" t="n">
        <v>7.0</v>
      </c>
      <c r="I24" s="6" t="n">
        <v>49.0</v>
      </c>
      <c r="J24" s="7" t="n">
        <f si="2" t="shared"/>
        <v>7.14285714285714</v>
      </c>
      <c r="K24" s="7" t="n">
        <f si="2" t="shared"/>
        <v>-57.14285714285714</v>
      </c>
      <c r="L24" s="7" t="n">
        <f si="2" t="shared"/>
        <v>16.326530612244895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638.0</v>
      </c>
      <c r="E25" s="5" t="n">
        <f si="5" t="shared"/>
        <v>36.0</v>
      </c>
      <c r="F25" s="5" t="n">
        <f si="5" t="shared"/>
        <v>602.0</v>
      </c>
      <c r="G25" s="5" t="n">
        <f si="5" t="shared"/>
        <v>582.0</v>
      </c>
      <c r="H25" s="5" t="n">
        <f si="5" t="shared"/>
        <v>29.0</v>
      </c>
      <c r="I25" s="5" t="n">
        <f si="5" t="shared"/>
        <v>553.0</v>
      </c>
      <c r="J25" s="7" t="n">
        <f si="2" t="shared"/>
        <v>9.621993127147777</v>
      </c>
      <c r="K25" s="7" t="n">
        <f si="2" t="shared"/>
        <v>24.13793103448276</v>
      </c>
      <c r="L25" s="7" t="n">
        <f si="2" t="shared"/>
        <v>8.860759493670889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46526.0</v>
      </c>
      <c r="E26" s="5" t="n">
        <v>474.0</v>
      </c>
      <c r="F26" s="6" t="n">
        <v>46052.0</v>
      </c>
      <c r="G26" s="5" t="n">
        <f si="1" t="shared"/>
        <v>40846.0</v>
      </c>
      <c r="H26" s="5" t="n">
        <v>483.0</v>
      </c>
      <c r="I26" s="6" t="n">
        <v>40363.0</v>
      </c>
      <c r="J26" s="7" t="n">
        <f si="2" t="shared"/>
        <v>13.905890417666367</v>
      </c>
      <c r="K26" s="7" t="n">
        <f si="2" t="shared"/>
        <v>-1.8633540372670843</v>
      </c>
      <c r="L26" s="7" t="n">
        <f si="2" t="shared"/>
        <v>14.094591581398808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539.0</v>
      </c>
      <c r="E27" s="5" t="n">
        <v>1.0</v>
      </c>
      <c r="F27" s="6" t="n">
        <v>538.0</v>
      </c>
      <c r="G27" s="5" t="n">
        <f si="1" t="shared"/>
        <v>431.0</v>
      </c>
      <c r="H27" s="5" t="n">
        <v>3.0</v>
      </c>
      <c r="I27" s="6" t="n">
        <v>428.0</v>
      </c>
      <c r="J27" s="7" t="n">
        <f si="2" t="shared"/>
        <v>25.058004640371223</v>
      </c>
      <c r="K27" s="7" t="n">
        <f si="2" t="shared"/>
        <v>-66.66666666666667</v>
      </c>
      <c r="L27" s="7" t="n">
        <f si="2" t="shared"/>
        <v>25.70093457943925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3288.0</v>
      </c>
      <c r="E28" s="5" t="n">
        <v>29.0</v>
      </c>
      <c r="F28" s="6" t="n">
        <v>3259.0</v>
      </c>
      <c r="G28" s="5" t="n">
        <f si="1" t="shared"/>
        <v>3056.0</v>
      </c>
      <c r="H28" s="5" t="n">
        <v>34.0</v>
      </c>
      <c r="I28" s="6" t="n">
        <v>3022.0</v>
      </c>
      <c r="J28" s="7" t="n">
        <f si="2" t="shared"/>
        <v>7.59162303664922</v>
      </c>
      <c r="K28" s="7" t="n">
        <f si="2" t="shared"/>
        <v>-14.70588235294118</v>
      </c>
      <c r="L28" s="7" t="n">
        <f si="2" t="shared"/>
        <v>7.842488418266047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3534.0</v>
      </c>
      <c r="E29" s="5" t="n">
        <v>16.0</v>
      </c>
      <c r="F29" s="6" t="n">
        <v>3518.0</v>
      </c>
      <c r="G29" s="5" t="n">
        <f si="1" t="shared"/>
        <v>3745.0</v>
      </c>
      <c r="H29" s="5" t="n">
        <v>13.0</v>
      </c>
      <c r="I29" s="6" t="n">
        <v>3732.0</v>
      </c>
      <c r="J29" s="7" t="n">
        <f si="2" t="shared"/>
        <v>-5.6341789052069435</v>
      </c>
      <c r="K29" s="7" t="n">
        <f si="2" t="shared"/>
        <v>23.076923076923084</v>
      </c>
      <c r="L29" s="7" t="n">
        <f si="2" t="shared"/>
        <v>-5.734190782422289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1153.0</v>
      </c>
      <c r="E30" s="5" t="n">
        <v>0.0</v>
      </c>
      <c r="F30" s="6" t="n">
        <v>1153.0</v>
      </c>
      <c r="G30" s="5" t="n">
        <f si="1" t="shared"/>
        <v>1164.0</v>
      </c>
      <c r="H30" s="5" t="n">
        <v>0.0</v>
      </c>
      <c r="I30" s="6" t="n">
        <v>1164.0</v>
      </c>
      <c r="J30" s="7" t="n">
        <f si="2" t="shared"/>
        <v>-0.9450171821305808</v>
      </c>
      <c r="K30" s="7" t="str">
        <f si="2" t="shared"/>
        <v>-</v>
      </c>
      <c r="L30" s="7" t="n">
        <f si="2" t="shared"/>
        <v>-0.9450171821305808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1527.0</v>
      </c>
      <c r="E31" s="5" t="n">
        <v>2.0</v>
      </c>
      <c r="F31" s="6" t="n">
        <v>1525.0</v>
      </c>
      <c r="G31" s="5" t="n">
        <f si="1" t="shared"/>
        <v>1356.0</v>
      </c>
      <c r="H31" s="5" t="n">
        <v>7.0</v>
      </c>
      <c r="I31" s="6" t="n">
        <v>1349.0</v>
      </c>
      <c r="J31" s="7" t="n">
        <f si="2" t="shared"/>
        <v>12.610619469026553</v>
      </c>
      <c r="K31" s="7" t="n">
        <f si="2" t="shared"/>
        <v>-71.42857142857143</v>
      </c>
      <c r="L31" s="7" t="n">
        <f si="2" t="shared"/>
        <v>13.046701260192739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715.0</v>
      </c>
      <c r="E32" s="5" t="n">
        <v>5.0</v>
      </c>
      <c r="F32" s="6" t="n">
        <v>710.0</v>
      </c>
      <c r="G32" s="5" t="n">
        <f si="1" t="shared"/>
        <v>710.0</v>
      </c>
      <c r="H32" s="5" t="n">
        <v>4.0</v>
      </c>
      <c r="I32" s="6" t="n">
        <v>706.0</v>
      </c>
      <c r="J32" s="7" t="n">
        <f si="2" t="shared"/>
        <v>0.7042253521126751</v>
      </c>
      <c r="K32" s="7" t="n">
        <f si="2" t="shared"/>
        <v>25.0</v>
      </c>
      <c r="L32" s="7" t="n">
        <f si="2" t="shared"/>
        <v>0.56657223796035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693.0</v>
      </c>
      <c r="E33" s="5" t="n">
        <v>6.0</v>
      </c>
      <c r="F33" s="6" t="n">
        <v>687.0</v>
      </c>
      <c r="G33" s="5" t="n">
        <f si="1" t="shared"/>
        <v>594.0</v>
      </c>
      <c r="H33" s="5" t="n">
        <v>3.0</v>
      </c>
      <c r="I33" s="6" t="n">
        <v>591.0</v>
      </c>
      <c r="J33" s="7" t="n">
        <f si="2" t="shared"/>
        <v>16.666666666666675</v>
      </c>
      <c r="K33" s="7" t="n">
        <f si="2" t="shared"/>
        <v>100.0</v>
      </c>
      <c r="L33" s="7" t="n">
        <f si="2" t="shared"/>
        <v>16.24365482233503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4512.0</v>
      </c>
      <c r="E34" s="5" t="n">
        <v>13.0</v>
      </c>
      <c r="F34" s="6" t="n">
        <v>4499.0</v>
      </c>
      <c r="G34" s="5" t="n">
        <f si="1" t="shared"/>
        <v>3517.0</v>
      </c>
      <c r="H34" s="5" t="n">
        <v>11.0</v>
      </c>
      <c r="I34" s="6" t="n">
        <v>3506.0</v>
      </c>
      <c r="J34" s="7" t="n">
        <f si="2" t="shared"/>
        <v>28.291157236280927</v>
      </c>
      <c r="K34" s="7" t="n">
        <f si="2" t="shared"/>
        <v>18.181818181818187</v>
      </c>
      <c r="L34" s="7" t="n">
        <f si="2" t="shared"/>
        <v>28.32287507130633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481.0</v>
      </c>
      <c r="E35" s="5" t="n">
        <v>2.0</v>
      </c>
      <c r="F35" s="6" t="n">
        <v>479.0</v>
      </c>
      <c r="G35" s="5" t="n">
        <f si="1" t="shared"/>
        <v>536.0</v>
      </c>
      <c r="H35" s="5" t="n">
        <v>0.0</v>
      </c>
      <c r="I35" s="6" t="n">
        <v>536.0</v>
      </c>
      <c r="J35" s="7" t="n">
        <f si="2" t="shared"/>
        <v>-10.261194029850751</v>
      </c>
      <c r="K35" s="7" t="str">
        <f si="2" t="shared"/>
        <v>-</v>
      </c>
      <c r="L35" s="7" t="n">
        <f si="2" t="shared"/>
        <v>-10.634328358208956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108.0</v>
      </c>
      <c r="E36" s="5" t="n">
        <v>0.0</v>
      </c>
      <c r="F36" s="6" t="n">
        <v>108.0</v>
      </c>
      <c r="G36" s="5" t="n">
        <f si="1" t="shared"/>
        <v>93.0</v>
      </c>
      <c r="H36" s="5" t="n">
        <v>0.0</v>
      </c>
      <c r="I36" s="6" t="n">
        <v>93.0</v>
      </c>
      <c r="J36" s="7" t="n">
        <f si="2" t="shared"/>
        <v>16.129032258064523</v>
      </c>
      <c r="K36" s="7" t="str">
        <f si="2" t="shared"/>
        <v>-</v>
      </c>
      <c r="L36" s="7" t="n">
        <f si="2" t="shared"/>
        <v>16.129032258064523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568.0</v>
      </c>
      <c r="E37" s="5" t="n">
        <v>1.0</v>
      </c>
      <c r="F37" s="6" t="n">
        <v>567.0</v>
      </c>
      <c r="G37" s="5" t="n">
        <f si="1" t="shared"/>
        <v>489.0</v>
      </c>
      <c r="H37" s="5" t="n">
        <v>1.0</v>
      </c>
      <c r="I37" s="6" t="n">
        <v>488.0</v>
      </c>
      <c r="J37" s="7" t="n">
        <f si="2" t="shared"/>
        <v>16.155419222903888</v>
      </c>
      <c r="K37" s="7" t="n">
        <f si="2" t="shared"/>
        <v>0.0</v>
      </c>
      <c r="L37" s="7" t="n">
        <f si="2" t="shared"/>
        <v>16.188524590163933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598.0</v>
      </c>
      <c r="E38" s="5" t="n">
        <v>0.0</v>
      </c>
      <c r="F38" s="6" t="n">
        <v>598.0</v>
      </c>
      <c r="G38" s="5" t="n">
        <f si="1" t="shared"/>
        <v>620.0</v>
      </c>
      <c r="H38" s="5" t="n">
        <v>0.0</v>
      </c>
      <c r="I38" s="6" t="n">
        <v>620.0</v>
      </c>
      <c r="J38" s="7" t="n">
        <f si="2" t="shared"/>
        <v>-3.548387096774197</v>
      </c>
      <c r="K38" s="7" t="str">
        <f si="2" t="shared"/>
        <v>-</v>
      </c>
      <c r="L38" s="7" t="n">
        <f si="2" t="shared"/>
        <v>-3.548387096774197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3128.0</v>
      </c>
      <c r="E39" s="5" t="n">
        <f si="6" t="shared"/>
        <v>3.0</v>
      </c>
      <c r="F39" s="5" t="n">
        <f si="6" t="shared"/>
        <v>3125.0</v>
      </c>
      <c r="G39" s="5" t="n">
        <f si="6" t="shared"/>
        <v>2492.0</v>
      </c>
      <c r="H39" s="5" t="n">
        <f si="6" t="shared"/>
        <v>4.0</v>
      </c>
      <c r="I39" s="5" t="n">
        <f si="6" t="shared"/>
        <v>2488.0</v>
      </c>
      <c r="J39" s="7" t="n">
        <f si="2" t="shared"/>
        <v>25.52166934189406</v>
      </c>
      <c r="K39" s="7" t="n">
        <f si="2" t="shared"/>
        <v>-25.0</v>
      </c>
      <c r="L39" s="7" t="n">
        <f si="2" t="shared"/>
        <v>25.602893890675247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20844.0</v>
      </c>
      <c r="E40" s="5" t="n">
        <v>78.0</v>
      </c>
      <c r="F40" s="6" t="n">
        <v>20766.0</v>
      </c>
      <c r="G40" s="5" t="n">
        <f si="1" t="shared"/>
        <v>18803.0</v>
      </c>
      <c r="H40" s="5" t="n">
        <v>80.0</v>
      </c>
      <c r="I40" s="6" t="n">
        <v>18723.0</v>
      </c>
      <c r="J40" s="7" t="n">
        <f si="2" t="shared"/>
        <v>10.854650853587188</v>
      </c>
      <c r="K40" s="7" t="n">
        <f si="2" t="shared"/>
        <v>-2.500000000000002</v>
      </c>
      <c r="L40" s="7" t="n">
        <f si="2" t="shared"/>
        <v>10.91171286652779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4786.0</v>
      </c>
      <c r="E41" s="5" t="n">
        <v>29.0</v>
      </c>
      <c r="F41" s="6" t="n">
        <v>4757.0</v>
      </c>
      <c r="G41" s="5" t="n">
        <f si="1" t="shared"/>
        <v>4151.0</v>
      </c>
      <c r="H41" s="5" t="n">
        <v>19.0</v>
      </c>
      <c r="I41" s="6" t="n">
        <v>4132.0</v>
      </c>
      <c r="J41" s="7" t="n">
        <f si="2" t="shared"/>
        <v>15.297518670199949</v>
      </c>
      <c r="K41" s="7" t="n">
        <f si="2" t="shared"/>
        <v>52.63157894736843</v>
      </c>
      <c r="L41" s="7" t="n">
        <f si="2" t="shared"/>
        <v>15.125847047434648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1055.0</v>
      </c>
      <c r="E42" s="5" t="n">
        <v>3.0</v>
      </c>
      <c r="F42" s="6" t="n">
        <v>1052.0</v>
      </c>
      <c r="G42" s="5" t="n">
        <f si="1" t="shared"/>
        <v>821.0</v>
      </c>
      <c r="H42" s="5" t="n">
        <v>0.0</v>
      </c>
      <c r="I42" s="6" t="n">
        <v>821.0</v>
      </c>
      <c r="J42" s="7" t="n">
        <f si="2" t="shared"/>
        <v>28.501827040194883</v>
      </c>
      <c r="K42" s="7" t="str">
        <f si="2" t="shared"/>
        <v>-</v>
      </c>
      <c r="L42" s="7" t="n">
        <f si="2" t="shared"/>
        <v>28.136419001218016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112.0</v>
      </c>
      <c r="E43" s="5" t="n">
        <f si="7" t="shared"/>
        <v>0.0</v>
      </c>
      <c r="F43" s="5" t="n">
        <f si="7" t="shared"/>
        <v>112.0</v>
      </c>
      <c r="G43" s="5" t="n">
        <f si="7" t="shared"/>
        <v>93.0</v>
      </c>
      <c r="H43" s="5" t="n">
        <f si="7" t="shared"/>
        <v>4.0</v>
      </c>
      <c r="I43" s="5" t="n">
        <f si="7" t="shared"/>
        <v>89.0</v>
      </c>
      <c r="J43" s="7" t="n">
        <f si="2" t="shared"/>
        <v>20.430107526881724</v>
      </c>
      <c r="K43" s="7" t="n">
        <f si="2" t="shared"/>
        <v>-100.0</v>
      </c>
      <c r="L43" s="7" t="n">
        <f si="2" t="shared"/>
        <v>25.842696629213478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5953.0</v>
      </c>
      <c r="E44" s="5" t="n">
        <v>32.0</v>
      </c>
      <c r="F44" s="6" t="n">
        <v>5921.0</v>
      </c>
      <c r="G44" s="5" t="n">
        <f si="1" t="shared"/>
        <v>5065.0</v>
      </c>
      <c r="H44" s="5" t="n">
        <v>23.0</v>
      </c>
      <c r="I44" s="6" t="n">
        <v>5042.0</v>
      </c>
      <c r="J44" s="7" t="n">
        <f si="2" t="shared"/>
        <v>17.532082922013824</v>
      </c>
      <c r="K44" s="7" t="n">
        <f si="2" t="shared"/>
        <v>39.13043478260869</v>
      </c>
      <c r="L44" s="7" t="n">
        <f si="2" t="shared"/>
        <v>17.433558111860382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355.0</v>
      </c>
      <c r="E45" s="5" t="n">
        <v>9.0</v>
      </c>
      <c r="F45" s="6" t="n">
        <v>346.0</v>
      </c>
      <c r="G45" s="5" t="n">
        <f si="1" t="shared"/>
        <v>323.0</v>
      </c>
      <c r="H45" s="5" t="n">
        <v>13.0</v>
      </c>
      <c r="I45" s="6" t="n">
        <v>310.0</v>
      </c>
      <c r="J45" s="7" t="n">
        <f si="2" t="shared"/>
        <v>9.90712074303406</v>
      </c>
      <c r="K45" s="7" t="n">
        <f si="2" t="shared"/>
        <v>-30.76923076923077</v>
      </c>
      <c r="L45" s="7" t="n">
        <f si="2" t="shared"/>
        <v>11.612903225806459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314.0</v>
      </c>
      <c r="E46" s="5" t="n">
        <f si="8" t="shared"/>
        <v>0.0</v>
      </c>
      <c r="F46" s="5" t="n">
        <f si="8" t="shared"/>
        <v>314.0</v>
      </c>
      <c r="G46" s="5" t="n">
        <f si="8" t="shared"/>
        <v>330.0</v>
      </c>
      <c r="H46" s="5" t="n">
        <f si="8" t="shared"/>
        <v>2.0</v>
      </c>
      <c r="I46" s="5" t="n">
        <f si="8" t="shared"/>
        <v>328.0</v>
      </c>
      <c r="J46" s="7" t="n">
        <f si="2" t="shared"/>
        <v>-4.848484848484846</v>
      </c>
      <c r="K46" s="7" t="n">
        <f si="2" t="shared"/>
        <v>-100.0</v>
      </c>
      <c r="L46" s="7" t="n">
        <f si="2" t="shared"/>
        <v>-4.268292682926833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669.0</v>
      </c>
      <c r="E47" s="5" t="n">
        <v>9.0</v>
      </c>
      <c r="F47" s="6" t="n">
        <v>660.0</v>
      </c>
      <c r="G47" s="5" t="n">
        <f si="1" t="shared"/>
        <v>653.0</v>
      </c>
      <c r="H47" s="5" t="n">
        <v>15.0</v>
      </c>
      <c r="I47" s="6" t="n">
        <v>638.0</v>
      </c>
      <c r="J47" s="7" t="n">
        <f si="2" t="shared"/>
        <v>2.450229709035212</v>
      </c>
      <c r="K47" s="7" t="n">
        <f si="2" t="shared"/>
        <v>-40.0</v>
      </c>
      <c r="L47" s="7" t="n">
        <f si="2" t="shared"/>
        <v>3.4482758620689724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3077.0</v>
      </c>
      <c r="E48" s="5" t="n">
        <v>100.0</v>
      </c>
      <c r="F48" s="12" t="n">
        <v>2977.0</v>
      </c>
      <c r="G48" s="5" t="n">
        <f si="1" t="shared"/>
        <v>5875.0</v>
      </c>
      <c r="H48" s="13" t="n">
        <v>107.0</v>
      </c>
      <c r="I48" s="12" t="n">
        <v>5768.0</v>
      </c>
      <c r="J48" s="14" t="n">
        <f si="2" t="shared"/>
        <v>-47.625531914893614</v>
      </c>
      <c r="K48" s="14" t="n">
        <f si="2" t="shared"/>
        <v>-6.542056074766355</v>
      </c>
      <c r="L48" s="14" t="n">
        <f si="2" t="shared"/>
        <v>-48.387656033287094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808701.0</v>
      </c>
      <c r="E49" s="5" t="n">
        <f ref="E49:I49" si="9" t="shared">E19+E26+E40+E44+E47+E48</f>
        <v>465246.0</v>
      </c>
      <c r="F49" s="5" t="n">
        <f si="9" t="shared"/>
        <v>343455.0</v>
      </c>
      <c r="G49" s="5" t="n">
        <f si="9" t="shared"/>
        <v>635232.0</v>
      </c>
      <c r="H49" s="5" t="n">
        <f si="9" t="shared"/>
        <v>345695.0</v>
      </c>
      <c r="I49" s="5" t="n">
        <f si="9" t="shared"/>
        <v>289537.0</v>
      </c>
      <c r="J49" s="7" t="n">
        <f si="2" t="shared"/>
        <v>27.30797566873204</v>
      </c>
      <c r="K49" s="7" t="n">
        <f si="2" t="shared"/>
        <v>34.58279697421136</v>
      </c>
      <c r="L49" s="7" t="n">
        <f si="2" t="shared"/>
        <v>18.62214501082764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