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<sst xmlns="http://schemas.openxmlformats.org/spreadsheetml/2006/main" count="113" uniqueCount="62">
  <si>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</si>
  <si>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</si>
  <si>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</si>
  <si>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</si>
  <si>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</si>
  <si>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</si>
  <si>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</si>
  <si>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</si>
  <si>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</si>
  <si>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</si>
  <si>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</si>
  <si>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</si>
  <si>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</si>
  <si>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</si>
  <si>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</si>
  <si>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</si>
  <si>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</si>
  <si>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</si>
  <si>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</si>
  <si>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</si>
  <si>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</si>
  <si>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</si>
  <si>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</si>
  <si>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</si>
  <si>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</si>
  <si>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</si>
  <si>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</si>
  <si>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</si>
  <si>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</si>
  <si>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</si>
  <si>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</si>
  <si>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</si>
  <si>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</si>
  <si>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</si>
  <si>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</si>
  <si>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</si>
  <si>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</si>
  <si>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</si>
  <si>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</si>
  <si>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</si>
  <si>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</si>
  <si>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</si>
  <si>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</si>
  <si>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</si>
  <si>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</si>
  <si>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</si>
  <si>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</si>
  <si>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</si>
  <si>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</si>
  <si>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</si>
  <si>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</si>
  <si>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</si>
  <si>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</si>
  <si>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</si>
  <si>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</si>
  <si>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</si>
  <si>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</si>
  <si>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104年8月來臺旅客人次及成長率－按居住地分
Table 1-2 Visitor Arrivals by Residence,
August,2015</t>
  </si>
  <si>
    <t>104年8月 Aug.., 2015</t>
  </si>
  <si>
    <t>103年8月 Aug.., 2014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</si>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</sst>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160829.0</v>
      </c>
      <c r="E4" s="5" t="n">
        <v>151286.0</v>
      </c>
      <c r="F4" s="6" t="n">
        <v>9543.0</v>
      </c>
      <c r="G4" s="5" t="n">
        <f>H4+I4</f>
        <v>147903.0</v>
      </c>
      <c r="H4" s="5" t="n">
        <v>137821.0</v>
      </c>
      <c r="I4" s="6" t="n">
        <v>10082.0</v>
      </c>
      <c r="J4" s="7" t="n">
        <f>IF(G4=0,"-",((D4/G4)-1)*100)</f>
        <v>8.73951170699716</v>
      </c>
      <c r="K4" s="7" t="n">
        <f>IF(H4=0,"-",((E4/H4)-1)*100)</f>
        <v>9.769918952844625</v>
      </c>
      <c r="L4" s="7" t="n">
        <f>IF(I4=0,"-",((F4/I4)-1)*100)</f>
        <v>-5.346161475897637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367736.0</v>
      </c>
      <c r="E5" s="5" t="n">
        <v>364298.0</v>
      </c>
      <c r="F5" s="6" t="n">
        <v>3438.0</v>
      </c>
      <c r="G5" s="5" t="n">
        <f ref="G5:G48" si="1" t="shared">H5+I5</f>
        <v>312549.0</v>
      </c>
      <c r="H5" s="5" t="n">
        <v>309104.0</v>
      </c>
      <c r="I5" s="6" t="n">
        <v>3445.0</v>
      </c>
      <c r="J5" s="7" t="n">
        <f ref="J5:L49" si="2" t="shared">IF(G5=0,"-",((D5/G5)-1)*100)</f>
        <v>17.657071371209</v>
      </c>
      <c r="K5" s="7" t="n">
        <f si="2" t="shared"/>
        <v>17.856126093483105</v>
      </c>
      <c r="L5" s="7" t="n">
        <f si="2" t="shared"/>
        <v>-0.20319303338171002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143540.0</v>
      </c>
      <c r="E6" s="5" t="n">
        <v>150.0</v>
      </c>
      <c r="F6" s="6" t="n">
        <v>143390.0</v>
      </c>
      <c r="G6" s="5" t="n">
        <f si="1" t="shared"/>
        <v>148531.0</v>
      </c>
      <c r="H6" s="5" t="n">
        <v>134.0</v>
      </c>
      <c r="I6" s="6" t="n">
        <v>148397.0</v>
      </c>
      <c r="J6" s="7" t="n">
        <f si="2" t="shared"/>
        <v>-3.3602412964297</v>
      </c>
      <c r="K6" s="7" t="n">
        <f si="2" t="shared"/>
        <v>11.940298507462677</v>
      </c>
      <c r="L6" s="7" t="n">
        <f si="2" t="shared"/>
        <v>-3.374057427036936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54320.0</v>
      </c>
      <c r="E7" s="5" t="n">
        <v>236.0</v>
      </c>
      <c r="F7" s="6" t="n">
        <v>54084.0</v>
      </c>
      <c r="G7" s="5" t="n">
        <f si="1" t="shared"/>
        <v>43865.0</v>
      </c>
      <c r="H7" s="5" t="n">
        <v>220.0</v>
      </c>
      <c r="I7" s="6" t="n">
        <v>43645.0</v>
      </c>
      <c r="J7" s="7" t="n">
        <f si="2" t="shared"/>
        <v>23.83449219195257</v>
      </c>
      <c r="K7" s="7" t="n">
        <f si="2" t="shared"/>
        <v>7.272727272727275</v>
      </c>
      <c r="L7" s="7" t="n">
        <f si="2" t="shared"/>
        <v>23.917974567533506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3022.0</v>
      </c>
      <c r="E8" s="5" t="n">
        <v>1.0</v>
      </c>
      <c r="F8" s="6" t="n">
        <v>3021.0</v>
      </c>
      <c r="G8" s="5" t="n">
        <f si="1" t="shared"/>
        <v>3277.0</v>
      </c>
      <c r="H8" s="5" t="n">
        <v>2.0</v>
      </c>
      <c r="I8" s="6" t="n">
        <v>3275.0</v>
      </c>
      <c r="J8" s="7" t="n">
        <f si="2" t="shared"/>
        <v>-7.781507476350324</v>
      </c>
      <c r="K8" s="7" t="n">
        <f si="2" t="shared"/>
        <v>-50.0</v>
      </c>
      <c r="L8" s="7" t="n">
        <f si="2" t="shared"/>
        <v>-7.755725190839691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1467.0</v>
      </c>
      <c r="E9" s="5" t="n">
        <v>7.0</v>
      </c>
      <c r="F9" s="6" t="n">
        <v>1460.0</v>
      </c>
      <c r="G9" s="5" t="n">
        <f si="1" t="shared"/>
        <v>1532.0</v>
      </c>
      <c r="H9" s="5" t="n">
        <v>2.0</v>
      </c>
      <c r="I9" s="6" t="n">
        <v>1530.0</v>
      </c>
      <c r="J9" s="7" t="n">
        <f si="2" t="shared"/>
        <v>-4.242819843342039</v>
      </c>
      <c r="K9" s="7" t="n">
        <f si="2" t="shared"/>
        <v>250.0</v>
      </c>
      <c r="L9" s="7" t="n">
        <f si="2" t="shared"/>
        <v>-4.575163398692805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22249.0</v>
      </c>
      <c r="E10" s="5" t="n">
        <v>60.0</v>
      </c>
      <c r="F10" s="6" t="n">
        <v>22189.0</v>
      </c>
      <c r="G10" s="5" t="n">
        <f si="1" t="shared"/>
        <v>20194.0</v>
      </c>
      <c r="H10" s="5" t="n">
        <v>57.0</v>
      </c>
      <c r="I10" s="6" t="n">
        <v>20137.0</v>
      </c>
      <c r="J10" s="7" t="n">
        <f si="2" t="shared"/>
        <v>10.176289987124898</v>
      </c>
      <c r="K10" s="7" t="n">
        <f si="2" t="shared"/>
        <v>5.263157894736836</v>
      </c>
      <c r="L10" s="7" t="n">
        <f si="2" t="shared"/>
        <v>10.190197149525758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22286.0</v>
      </c>
      <c r="E11" s="5" t="n">
        <v>30.0</v>
      </c>
      <c r="F11" s="6" t="n">
        <v>22256.0</v>
      </c>
      <c r="G11" s="5" t="n">
        <f si="1" t="shared"/>
        <v>18154.0</v>
      </c>
      <c r="H11" s="5" t="n">
        <v>23.0</v>
      </c>
      <c r="I11" s="6" t="n">
        <v>18131.0</v>
      </c>
      <c r="J11" s="7" t="n">
        <f si="2" t="shared"/>
        <v>22.760824060813036</v>
      </c>
      <c r="K11" s="7" t="n">
        <f si="2" t="shared"/>
        <v>30.434782608695656</v>
      </c>
      <c r="L11" s="7" t="n">
        <f si="2" t="shared"/>
        <v>22.751089294578343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13734.0</v>
      </c>
      <c r="E12" s="5" t="n">
        <v>33.0</v>
      </c>
      <c r="F12" s="6" t="n">
        <v>13701.0</v>
      </c>
      <c r="G12" s="5" t="n">
        <f si="1" t="shared"/>
        <v>14602.0</v>
      </c>
      <c r="H12" s="5" t="n">
        <v>28.0</v>
      </c>
      <c r="I12" s="6" t="n">
        <v>14574.0</v>
      </c>
      <c r="J12" s="7" t="n">
        <f si="2" t="shared"/>
        <v>-5.944391179290509</v>
      </c>
      <c r="K12" s="7" t="n">
        <f si="2" t="shared"/>
        <v>17.85714285714286</v>
      </c>
      <c r="L12" s="7" t="n">
        <f si="2" t="shared"/>
        <v>-5.990119390695758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10814.0</v>
      </c>
      <c r="E13" s="5" t="n">
        <v>130.0</v>
      </c>
      <c r="F13" s="6" t="n">
        <v>10684.0</v>
      </c>
      <c r="G13" s="5" t="n">
        <f si="1" t="shared"/>
        <v>11340.0</v>
      </c>
      <c r="H13" s="5" t="n">
        <v>157.0</v>
      </c>
      <c r="I13" s="6" t="n">
        <v>11183.0</v>
      </c>
      <c r="J13" s="7" t="n">
        <f si="2" t="shared"/>
        <v>-4.638447971781301</v>
      </c>
      <c r="K13" s="7" t="n">
        <f si="2" t="shared"/>
        <v>-17.19745222929936</v>
      </c>
      <c r="L13" s="7" t="n">
        <f si="2" t="shared"/>
        <v>-4.462130018778499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8117.0</v>
      </c>
      <c r="E14" s="5" t="n">
        <v>42.0</v>
      </c>
      <c r="F14" s="6" t="n">
        <v>8075.0</v>
      </c>
      <c r="G14" s="5" t="n">
        <f si="1" t="shared"/>
        <v>7599.0</v>
      </c>
      <c r="H14" s="5" t="n">
        <v>45.0</v>
      </c>
      <c r="I14" s="6" t="n">
        <v>7554.0</v>
      </c>
      <c r="J14" s="7" t="n">
        <f si="2" t="shared"/>
        <v>6.816686406106065</v>
      </c>
      <c r="K14" s="7" t="n">
        <f si="2" t="shared"/>
        <v>-6.666666666666665</v>
      </c>
      <c r="L14" s="7" t="n">
        <f si="2" t="shared"/>
        <v>6.897008207572153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12886.0</v>
      </c>
      <c r="E15" s="5" t="n">
        <v>309.0</v>
      </c>
      <c r="F15" s="6" t="n">
        <v>12577.0</v>
      </c>
      <c r="G15" s="5" t="n">
        <f si="1" t="shared"/>
        <v>12136.0</v>
      </c>
      <c r="H15" s="5" t="n">
        <v>336.0</v>
      </c>
      <c r="I15" s="6" t="n">
        <v>11800.0</v>
      </c>
      <c r="J15" s="7" t="n">
        <f si="2" t="shared"/>
        <v>6.17996044825313</v>
      </c>
      <c r="K15" s="7" t="n">
        <f si="2" t="shared"/>
        <v>-8.03571428571429</v>
      </c>
      <c r="L15" s="7" t="n">
        <f si="2" t="shared"/>
        <v>6.584745762711863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901.0</v>
      </c>
      <c r="E16" s="5" t="n">
        <f si="3" t="shared"/>
        <v>33.0</v>
      </c>
      <c r="F16" s="5" t="n">
        <f si="3" t="shared"/>
        <v>868.0</v>
      </c>
      <c r="G16" s="5" t="n">
        <f si="3" t="shared"/>
        <v>649.0</v>
      </c>
      <c r="H16" s="5" t="n">
        <f si="3" t="shared"/>
        <v>32.0</v>
      </c>
      <c r="I16" s="5" t="n">
        <f si="3" t="shared"/>
        <v>617.0</v>
      </c>
      <c r="J16" s="7" t="n">
        <f si="2" t="shared"/>
        <v>38.82896764252697</v>
      </c>
      <c r="K16" s="7" t="n">
        <f si="2" t="shared"/>
        <v>3.125</v>
      </c>
      <c r="L16" s="7" t="n">
        <f si="2" t="shared"/>
        <v>40.68071312803889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90987.0</v>
      </c>
      <c r="E17" s="5" t="n">
        <v>637.0</v>
      </c>
      <c r="F17" s="6" t="n">
        <v>90350.0</v>
      </c>
      <c r="G17" s="5" t="n">
        <f si="1" t="shared"/>
        <v>84674.0</v>
      </c>
      <c r="H17" s="5" t="n">
        <v>678.0</v>
      </c>
      <c r="I17" s="6" t="n">
        <v>83996.0</v>
      </c>
      <c r="J17" s="7" t="n">
        <f si="2" t="shared"/>
        <v>7.4556534473392055</v>
      </c>
      <c r="K17" s="7" t="n">
        <f si="2" t="shared"/>
        <v>-6.0471976401179965</v>
      </c>
      <c r="L17" s="7" t="n">
        <f si="2" t="shared"/>
        <v>7.564645935520731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835.0</v>
      </c>
      <c r="E18" s="5" t="n">
        <f si="4" t="shared"/>
        <v>4.0</v>
      </c>
      <c r="F18" s="5" t="n">
        <f si="4" t="shared"/>
        <v>831.0</v>
      </c>
      <c r="G18" s="5" t="n">
        <f si="4" t="shared"/>
        <v>891.0</v>
      </c>
      <c r="H18" s="5" t="n">
        <f si="4" t="shared"/>
        <v>3.0</v>
      </c>
      <c r="I18" s="5" t="n">
        <f si="4" t="shared"/>
        <v>888.0</v>
      </c>
      <c r="J18" s="7" t="n">
        <f si="2" t="shared"/>
        <v>-6.2850729517396235</v>
      </c>
      <c r="K18" s="7" t="n">
        <f si="2" t="shared"/>
        <v>33.33333333333333</v>
      </c>
      <c r="L18" s="7" t="n">
        <f si="2" t="shared"/>
        <v>-6.418918918918914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822736.0</v>
      </c>
      <c r="E19" s="5" t="n">
        <v>516619.0</v>
      </c>
      <c r="F19" s="6" t="n">
        <v>306117.0</v>
      </c>
      <c r="G19" s="5" t="n">
        <f si="1" t="shared"/>
        <v>743222.0</v>
      </c>
      <c r="H19" s="5" t="n">
        <v>447964.0</v>
      </c>
      <c r="I19" s="6" t="n">
        <v>295258.0</v>
      </c>
      <c r="J19" s="7" t="n">
        <f si="2" t="shared"/>
        <v>10.698553056825544</v>
      </c>
      <c r="K19" s="7" t="n">
        <f si="2" t="shared"/>
        <v>15.326008339955898</v>
      </c>
      <c r="L19" s="7" t="n">
        <f si="2" t="shared"/>
        <v>3.677800432164413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6694.0</v>
      </c>
      <c r="E20" s="5" t="n">
        <v>24.0</v>
      </c>
      <c r="F20" s="6" t="n">
        <v>6670.0</v>
      </c>
      <c r="G20" s="5" t="n">
        <f si="1" t="shared"/>
        <v>6608.0</v>
      </c>
      <c r="H20" s="5" t="n">
        <v>34.0</v>
      </c>
      <c r="I20" s="6" t="n">
        <v>6574.0</v>
      </c>
      <c r="J20" s="7" t="n">
        <f si="2" t="shared"/>
        <v>1.3014527845036428</v>
      </c>
      <c r="K20" s="7" t="n">
        <f si="2" t="shared"/>
        <v>-29.411764705882348</v>
      </c>
      <c r="L20" s="7" t="n">
        <f si="2" t="shared"/>
        <v>1.4602981442044527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35242.0</v>
      </c>
      <c r="E21" s="5" t="n">
        <v>303.0</v>
      </c>
      <c r="F21" s="6" t="n">
        <v>34939.0</v>
      </c>
      <c r="G21" s="5" t="n">
        <f si="1" t="shared"/>
        <v>33856.0</v>
      </c>
      <c r="H21" s="5" t="n">
        <v>262.0</v>
      </c>
      <c r="I21" s="6" t="n">
        <v>33594.0</v>
      </c>
      <c r="J21" s="7" t="n">
        <f si="2" t="shared"/>
        <v>4.0938090737240085</v>
      </c>
      <c r="K21" s="7" t="n">
        <f si="2" t="shared"/>
        <v>15.64885496183206</v>
      </c>
      <c r="L21" s="7" t="n">
        <f si="2" t="shared"/>
        <v>4.003691135321774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287.0</v>
      </c>
      <c r="E22" s="5" t="n">
        <v>0.0</v>
      </c>
      <c r="F22" s="6" t="n">
        <v>287.0</v>
      </c>
      <c r="G22" s="5" t="n">
        <f si="1" t="shared"/>
        <v>259.0</v>
      </c>
      <c r="H22" s="5" t="n">
        <v>1.0</v>
      </c>
      <c r="I22" s="6" t="n">
        <v>258.0</v>
      </c>
      <c r="J22" s="7" t="n">
        <f si="2" t="shared"/>
        <v>10.81081081081081</v>
      </c>
      <c r="K22" s="7" t="n">
        <f si="2" t="shared"/>
        <v>-100.0</v>
      </c>
      <c r="L22" s="7" t="n">
        <f si="2" t="shared"/>
        <v>11.240310077519378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328.0</v>
      </c>
      <c r="E23" s="5" t="n">
        <v>14.0</v>
      </c>
      <c r="F23" s="6" t="n">
        <v>314.0</v>
      </c>
      <c r="G23" s="5" t="n">
        <f si="1" t="shared"/>
        <v>350.0</v>
      </c>
      <c r="H23" s="5" t="n">
        <v>7.0</v>
      </c>
      <c r="I23" s="6" t="n">
        <v>343.0</v>
      </c>
      <c r="J23" s="7" t="n">
        <f si="2" t="shared"/>
        <v>-6.285714285714283</v>
      </c>
      <c r="K23" s="7" t="n">
        <f si="2" t="shared"/>
        <v>100.0</v>
      </c>
      <c r="L23" s="7" t="n">
        <f si="2" t="shared"/>
        <v>-8.45481049562682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57.0</v>
      </c>
      <c r="E24" s="5" t="n">
        <v>1.0</v>
      </c>
      <c r="F24" s="6" t="n">
        <v>56.0</v>
      </c>
      <c r="G24" s="5" t="n">
        <f si="1" t="shared"/>
        <v>53.0</v>
      </c>
      <c r="H24" s="5" t="n">
        <v>1.0</v>
      </c>
      <c r="I24" s="6" t="n">
        <v>52.0</v>
      </c>
      <c r="J24" s="7" t="n">
        <f si="2" t="shared"/>
        <v>7.547169811320753</v>
      </c>
      <c r="K24" s="7" t="n">
        <f si="2" t="shared"/>
        <v>0.0</v>
      </c>
      <c r="L24" s="7" t="n">
        <f si="2" t="shared"/>
        <v>7.692307692307687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836.0</v>
      </c>
      <c r="E25" s="5" t="n">
        <f si="5" t="shared"/>
        <v>16.0</v>
      </c>
      <c r="F25" s="5" t="n">
        <f si="5" t="shared"/>
        <v>820.0</v>
      </c>
      <c r="G25" s="5" t="n">
        <f si="5" t="shared"/>
        <v>894.0</v>
      </c>
      <c r="H25" s="5" t="n">
        <f si="5" t="shared"/>
        <v>13.0</v>
      </c>
      <c r="I25" s="5" t="n">
        <f si="5" t="shared"/>
        <v>881.0</v>
      </c>
      <c r="J25" s="7" t="n">
        <f si="2" t="shared"/>
        <v>-6.487695749440714</v>
      </c>
      <c r="K25" s="7" t="n">
        <f si="2" t="shared"/>
        <v>23.076923076923084</v>
      </c>
      <c r="L25" s="7" t="n">
        <f si="2" t="shared"/>
        <v>-6.923950056753691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43444.0</v>
      </c>
      <c r="E26" s="5" t="n">
        <v>358.0</v>
      </c>
      <c r="F26" s="6" t="n">
        <v>43086.0</v>
      </c>
      <c r="G26" s="5" t="n">
        <f si="1" t="shared"/>
        <v>42020.0</v>
      </c>
      <c r="H26" s="5" t="n">
        <v>318.0</v>
      </c>
      <c r="I26" s="6" t="n">
        <v>41702.0</v>
      </c>
      <c r="J26" s="7" t="n">
        <f si="2" t="shared"/>
        <v>3.388862446454066</v>
      </c>
      <c r="K26" s="7" t="n">
        <f si="2" t="shared"/>
        <v>12.578616352201255</v>
      </c>
      <c r="L26" s="7" t="n">
        <f si="2" t="shared"/>
        <v>3.3187856697520557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436.0</v>
      </c>
      <c r="E27" s="5" t="n">
        <v>1.0</v>
      </c>
      <c r="F27" s="6" t="n">
        <v>435.0</v>
      </c>
      <c r="G27" s="5" t="n">
        <f si="1" t="shared"/>
        <v>368.0</v>
      </c>
      <c r="H27" s="5" t="n">
        <v>3.0</v>
      </c>
      <c r="I27" s="6" t="n">
        <v>365.0</v>
      </c>
      <c r="J27" s="7" t="n">
        <f si="2" t="shared"/>
        <v>18.47826086956521</v>
      </c>
      <c r="K27" s="7" t="n">
        <f si="2" t="shared"/>
        <v>-66.66666666666667</v>
      </c>
      <c r="L27" s="7" t="n">
        <f si="2" t="shared"/>
        <v>19.17808219178083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3220.0</v>
      </c>
      <c r="E28" s="5" t="n">
        <v>9.0</v>
      </c>
      <c r="F28" s="6" t="n">
        <v>3211.0</v>
      </c>
      <c r="G28" s="5" t="n">
        <f si="1" t="shared"/>
        <v>2977.0</v>
      </c>
      <c r="H28" s="5" t="n">
        <v>10.0</v>
      </c>
      <c r="I28" s="6" t="n">
        <v>2967.0</v>
      </c>
      <c r="J28" s="7" t="n">
        <f si="2" t="shared"/>
        <v>8.162579778300305</v>
      </c>
      <c r="K28" s="7" t="n">
        <f si="2" t="shared"/>
        <v>-9.999999999999998</v>
      </c>
      <c r="L28" s="7" t="n">
        <f si="2" t="shared"/>
        <v>8.223795079204589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4222.0</v>
      </c>
      <c r="E29" s="5" t="n">
        <v>15.0</v>
      </c>
      <c r="F29" s="6" t="n">
        <v>4207.0</v>
      </c>
      <c r="G29" s="5" t="n">
        <f si="1" t="shared"/>
        <v>4180.0</v>
      </c>
      <c r="H29" s="5" t="n">
        <v>11.0</v>
      </c>
      <c r="I29" s="6" t="n">
        <v>4169.0</v>
      </c>
      <c r="J29" s="7" t="n">
        <f si="2" t="shared"/>
        <v>1.0047846889952083</v>
      </c>
      <c r="K29" s="7" t="n">
        <f si="2" t="shared"/>
        <v>36.36363636363635</v>
      </c>
      <c r="L29" s="7" t="n">
        <f si="2" t="shared"/>
        <v>0.9114895658431266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1152.0</v>
      </c>
      <c r="E30" s="5" t="n">
        <v>0.0</v>
      </c>
      <c r="F30" s="6" t="n">
        <v>1152.0</v>
      </c>
      <c r="G30" s="5" t="n">
        <f si="1" t="shared"/>
        <v>1039.0</v>
      </c>
      <c r="H30" s="5" t="n">
        <v>0.0</v>
      </c>
      <c r="I30" s="6" t="n">
        <v>1039.0</v>
      </c>
      <c r="J30" s="7" t="n">
        <f si="2" t="shared"/>
        <v>10.875842155919146</v>
      </c>
      <c r="K30" s="7" t="str">
        <f si="2" t="shared"/>
        <v>-</v>
      </c>
      <c r="L30" s="7" t="n">
        <f si="2" t="shared"/>
        <v>10.875842155919146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1477.0</v>
      </c>
      <c r="E31" s="5" t="n">
        <v>2.0</v>
      </c>
      <c r="F31" s="6" t="n">
        <v>1475.0</v>
      </c>
      <c r="G31" s="5" t="n">
        <f si="1" t="shared"/>
        <v>1323.0</v>
      </c>
      <c r="H31" s="5" t="n">
        <v>1.0</v>
      </c>
      <c r="I31" s="6" t="n">
        <v>1322.0</v>
      </c>
      <c r="J31" s="7" t="n">
        <f si="2" t="shared"/>
        <v>11.64021164021165</v>
      </c>
      <c r="K31" s="7" t="n">
        <f si="2" t="shared"/>
        <v>100.0</v>
      </c>
      <c r="L31" s="7" t="n">
        <f si="2" t="shared"/>
        <v>11.57337367624811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643.0</v>
      </c>
      <c r="E32" s="5" t="n">
        <v>3.0</v>
      </c>
      <c r="F32" s="6" t="n">
        <v>640.0</v>
      </c>
      <c r="G32" s="5" t="n">
        <f si="1" t="shared"/>
        <v>614.0</v>
      </c>
      <c r="H32" s="5" t="n">
        <v>2.0</v>
      </c>
      <c r="I32" s="6" t="n">
        <v>612.0</v>
      </c>
      <c r="J32" s="7" t="n">
        <f si="2" t="shared"/>
        <v>4.723127035830621</v>
      </c>
      <c r="K32" s="7" t="n">
        <f si="2" t="shared"/>
        <v>50.0</v>
      </c>
      <c r="L32" s="7" t="n">
        <f si="2" t="shared"/>
        <v>4.575163398692816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909.0</v>
      </c>
      <c r="E33" s="5" t="n">
        <v>2.0</v>
      </c>
      <c r="F33" s="6" t="n">
        <v>907.0</v>
      </c>
      <c r="G33" s="5" t="n">
        <f si="1" t="shared"/>
        <v>755.0</v>
      </c>
      <c r="H33" s="5" t="n">
        <v>6.0</v>
      </c>
      <c r="I33" s="6" t="n">
        <v>749.0</v>
      </c>
      <c r="J33" s="7" t="n">
        <f si="2" t="shared"/>
        <v>20.397350993377493</v>
      </c>
      <c r="K33" s="7" t="n">
        <f si="2" t="shared"/>
        <v>-66.66666666666667</v>
      </c>
      <c r="L33" s="7" t="n">
        <f si="2" t="shared"/>
        <v>21.094793057409888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4793.0</v>
      </c>
      <c r="E34" s="5" t="n">
        <v>16.0</v>
      </c>
      <c r="F34" s="6" t="n">
        <v>4777.0</v>
      </c>
      <c r="G34" s="5" t="n">
        <f si="1" t="shared"/>
        <v>4454.0</v>
      </c>
      <c r="H34" s="5" t="n">
        <v>8.0</v>
      </c>
      <c r="I34" s="6" t="n">
        <v>4446.0</v>
      </c>
      <c r="J34" s="7" t="n">
        <f si="2" t="shared"/>
        <v>7.611136057476431</v>
      </c>
      <c r="K34" s="7" t="n">
        <f si="2" t="shared"/>
        <v>100.0</v>
      </c>
      <c r="L34" s="7" t="n">
        <f si="2" t="shared"/>
        <v>7.444894286999548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575.0</v>
      </c>
      <c r="E35" s="5" t="n">
        <v>0.0</v>
      </c>
      <c r="F35" s="6" t="n">
        <v>575.0</v>
      </c>
      <c r="G35" s="5" t="n">
        <f si="1" t="shared"/>
        <v>423.0</v>
      </c>
      <c r="H35" s="5" t="n">
        <v>0.0</v>
      </c>
      <c r="I35" s="6" t="n">
        <v>423.0</v>
      </c>
      <c r="J35" s="7" t="n">
        <f si="2" t="shared"/>
        <v>35.93380614657211</v>
      </c>
      <c r="K35" s="7" t="str">
        <f si="2" t="shared"/>
        <v>-</v>
      </c>
      <c r="L35" s="7" t="n">
        <f si="2" t="shared"/>
        <v>35.93380614657211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124.0</v>
      </c>
      <c r="E36" s="5" t="n">
        <v>0.0</v>
      </c>
      <c r="F36" s="6" t="n">
        <v>124.0</v>
      </c>
      <c r="G36" s="5" t="n">
        <f si="1" t="shared"/>
        <v>106.0</v>
      </c>
      <c r="H36" s="5" t="n">
        <v>0.0</v>
      </c>
      <c r="I36" s="6" t="n">
        <v>106.0</v>
      </c>
      <c r="J36" s="7" t="n">
        <f si="2" t="shared"/>
        <v>16.981132075471695</v>
      </c>
      <c r="K36" s="7" t="str">
        <f si="2" t="shared"/>
        <v>-</v>
      </c>
      <c r="L36" s="7" t="n">
        <f si="2" t="shared"/>
        <v>16.981132075471695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480.0</v>
      </c>
      <c r="E37" s="5" t="n">
        <v>0.0</v>
      </c>
      <c r="F37" s="6" t="n">
        <v>480.0</v>
      </c>
      <c r="G37" s="5" t="n">
        <f si="1" t="shared"/>
        <v>525.0</v>
      </c>
      <c r="H37" s="5" t="n">
        <v>0.0</v>
      </c>
      <c r="I37" s="6" t="n">
        <v>525.0</v>
      </c>
      <c r="J37" s="7" t="n">
        <f si="2" t="shared"/>
        <v>-8.571428571428575</v>
      </c>
      <c r="K37" s="7" t="str">
        <f si="2" t="shared"/>
        <v>-</v>
      </c>
      <c r="L37" s="7" t="n">
        <f si="2" t="shared"/>
        <v>-8.571428571428575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586.0</v>
      </c>
      <c r="E38" s="5" t="n">
        <v>0.0</v>
      </c>
      <c r="F38" s="6" t="n">
        <v>586.0</v>
      </c>
      <c r="G38" s="5" t="n">
        <f si="1" t="shared"/>
        <v>655.0</v>
      </c>
      <c r="H38" s="5" t="n">
        <v>0.0</v>
      </c>
      <c r="I38" s="6" t="n">
        <v>655.0</v>
      </c>
      <c r="J38" s="7" t="n">
        <f si="2" t="shared"/>
        <v>-10.534351145038167</v>
      </c>
      <c r="K38" s="7" t="str">
        <f si="2" t="shared"/>
        <v>-</v>
      </c>
      <c r="L38" s="7" t="n">
        <f si="2" t="shared"/>
        <v>-10.534351145038167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3000.0</v>
      </c>
      <c r="E39" s="5" t="n">
        <f si="6" t="shared"/>
        <v>1.0</v>
      </c>
      <c r="F39" s="5" t="n">
        <f si="6" t="shared"/>
        <v>2999.0</v>
      </c>
      <c r="G39" s="5" t="n">
        <f si="6" t="shared"/>
        <v>3373.0</v>
      </c>
      <c r="H39" s="5" t="n">
        <f si="6" t="shared"/>
        <v>2.0</v>
      </c>
      <c r="I39" s="5" t="n">
        <f si="6" t="shared"/>
        <v>3371.0</v>
      </c>
      <c r="J39" s="7" t="n">
        <f si="2" t="shared"/>
        <v>-11.05840498072932</v>
      </c>
      <c r="K39" s="7" t="n">
        <f si="2" t="shared"/>
        <v>-50.0</v>
      </c>
      <c r="L39" s="7" t="n">
        <f si="2" t="shared"/>
        <v>-11.03530109759715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21617.0</v>
      </c>
      <c r="E40" s="5" t="n">
        <v>49.0</v>
      </c>
      <c r="F40" s="6" t="n">
        <v>21568.0</v>
      </c>
      <c r="G40" s="5" t="n">
        <f si="1" t="shared"/>
        <v>20792.0</v>
      </c>
      <c r="H40" s="5" t="n">
        <v>43.0</v>
      </c>
      <c r="I40" s="6" t="n">
        <v>20749.0</v>
      </c>
      <c r="J40" s="7" t="n">
        <f si="2" t="shared"/>
        <v>3.9678722585609894</v>
      </c>
      <c r="K40" s="7" t="n">
        <f si="2" t="shared"/>
        <v>13.953488372093027</v>
      </c>
      <c r="L40" s="7" t="n">
        <f si="2" t="shared"/>
        <v>3.9471781772615566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4296.0</v>
      </c>
      <c r="E41" s="5" t="n">
        <v>13.0</v>
      </c>
      <c r="F41" s="6" t="n">
        <v>4283.0</v>
      </c>
      <c r="G41" s="5" t="n">
        <f si="1" t="shared"/>
        <v>4226.0</v>
      </c>
      <c r="H41" s="5" t="n">
        <v>20.0</v>
      </c>
      <c r="I41" s="6" t="n">
        <v>4206.0</v>
      </c>
      <c r="J41" s="7" t="n">
        <f si="2" t="shared"/>
        <v>1.6564126833885418</v>
      </c>
      <c r="K41" s="7" t="n">
        <f si="2" t="shared"/>
        <v>-35.0</v>
      </c>
      <c r="L41" s="7" t="n">
        <f si="2" t="shared"/>
        <v>1.830718021873512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856.0</v>
      </c>
      <c r="E42" s="5" t="n">
        <v>4.0</v>
      </c>
      <c r="F42" s="6" t="n">
        <v>852.0</v>
      </c>
      <c r="G42" s="5" t="n">
        <f si="1" t="shared"/>
        <v>755.0</v>
      </c>
      <c r="H42" s="5" t="n">
        <v>4.0</v>
      </c>
      <c r="I42" s="6" t="n">
        <v>751.0</v>
      </c>
      <c r="J42" s="7" t="n">
        <f si="2" t="shared"/>
        <v>13.377483443708616</v>
      </c>
      <c r="K42" s="7" t="n">
        <f si="2" t="shared"/>
        <v>0.0</v>
      </c>
      <c r="L42" s="7" t="n">
        <f si="2" t="shared"/>
        <v>13.448735019973368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176.0</v>
      </c>
      <c r="E43" s="5" t="n">
        <f si="7" t="shared"/>
        <v>0.0</v>
      </c>
      <c r="F43" s="5" t="n">
        <f si="7" t="shared"/>
        <v>176.0</v>
      </c>
      <c r="G43" s="5" t="n">
        <f si="7" t="shared"/>
        <v>219.0</v>
      </c>
      <c r="H43" s="5" t="n">
        <f si="7" t="shared"/>
        <v>0.0</v>
      </c>
      <c r="I43" s="5" t="n">
        <f si="7" t="shared"/>
        <v>219.0</v>
      </c>
      <c r="J43" s="7" t="n">
        <f si="2" t="shared"/>
        <v>-19.634703196347036</v>
      </c>
      <c r="K43" s="7" t="str">
        <f si="2" t="shared"/>
        <v>-</v>
      </c>
      <c r="L43" s="7" t="n">
        <f si="2" t="shared"/>
        <v>-19.634703196347036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5328.0</v>
      </c>
      <c r="E44" s="5" t="n">
        <v>17.0</v>
      </c>
      <c r="F44" s="6" t="n">
        <v>5311.0</v>
      </c>
      <c r="G44" s="5" t="n">
        <f si="1" t="shared"/>
        <v>5200.0</v>
      </c>
      <c r="H44" s="5" t="n">
        <v>24.0</v>
      </c>
      <c r="I44" s="6" t="n">
        <v>5176.0</v>
      </c>
      <c r="J44" s="7" t="n">
        <f si="2" t="shared"/>
        <v>2.4615384615384706</v>
      </c>
      <c r="K44" s="7" t="n">
        <f si="2" t="shared"/>
        <v>-29.166666666666664</v>
      </c>
      <c r="L44" s="7" t="n">
        <f si="2" t="shared"/>
        <v>2.608191653786718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590.0</v>
      </c>
      <c r="E45" s="5" t="n">
        <v>4.0</v>
      </c>
      <c r="F45" s="6" t="n">
        <v>586.0</v>
      </c>
      <c r="G45" s="5" t="n">
        <f si="1" t="shared"/>
        <v>558.0</v>
      </c>
      <c r="H45" s="5" t="n">
        <v>13.0</v>
      </c>
      <c r="I45" s="6" t="n">
        <v>545.0</v>
      </c>
      <c r="J45" s="7" t="n">
        <f si="2" t="shared"/>
        <v>5.7347670250896154</v>
      </c>
      <c r="K45" s="7" t="n">
        <f si="2" t="shared"/>
        <v>-69.23076923076923</v>
      </c>
      <c r="L45" s="7" t="n">
        <f si="2" t="shared"/>
        <v>7.522935779816509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434.0</v>
      </c>
      <c r="E46" s="5" t="n">
        <f si="8" t="shared"/>
        <v>1.0</v>
      </c>
      <c r="F46" s="5" t="n">
        <f si="8" t="shared"/>
        <v>433.0</v>
      </c>
      <c r="G46" s="5" t="n">
        <f si="8" t="shared"/>
        <v>537.0</v>
      </c>
      <c r="H46" s="5" t="n">
        <f si="8" t="shared"/>
        <v>5.0</v>
      </c>
      <c r="I46" s="5" t="n">
        <f si="8" t="shared"/>
        <v>532.0</v>
      </c>
      <c r="J46" s="7" t="n">
        <f si="2" t="shared"/>
        <v>-19.18063314711359</v>
      </c>
      <c r="K46" s="7" t="n">
        <f si="2" t="shared"/>
        <v>-80.0</v>
      </c>
      <c r="L46" s="7" t="n">
        <f si="2" t="shared"/>
        <v>-18.609022556390975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1024.0</v>
      </c>
      <c r="E47" s="5" t="n">
        <v>5.0</v>
      </c>
      <c r="F47" s="6" t="n">
        <v>1019.0</v>
      </c>
      <c r="G47" s="5" t="n">
        <f si="1" t="shared"/>
        <v>1095.0</v>
      </c>
      <c r="H47" s="5" t="n">
        <v>18.0</v>
      </c>
      <c r="I47" s="6" t="n">
        <v>1077.0</v>
      </c>
      <c r="J47" s="7" t="n">
        <f si="2" t="shared"/>
        <v>-6.484018264840186</v>
      </c>
      <c r="K47" s="7" t="n">
        <f si="2" t="shared"/>
        <v>-72.22222222222221</v>
      </c>
      <c r="L47" s="7" t="n">
        <f si="2" t="shared"/>
        <v>-5.385329619312906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109.0</v>
      </c>
      <c r="E48" s="5" t="n">
        <v>77.0</v>
      </c>
      <c r="F48" s="12" t="n">
        <v>32.0</v>
      </c>
      <c r="G48" s="5" t="n">
        <f si="1" t="shared"/>
        <v>187.0</v>
      </c>
      <c r="H48" s="13" t="n">
        <v>140.0</v>
      </c>
      <c r="I48" s="12" t="n">
        <v>47.0</v>
      </c>
      <c r="J48" s="14" t="n">
        <f si="2" t="shared"/>
        <v>-41.711229946524064</v>
      </c>
      <c r="K48" s="14" t="n">
        <f si="2" t="shared"/>
        <v>-44.99999999999999</v>
      </c>
      <c r="L48" s="14" t="n">
        <f si="2" t="shared"/>
        <v>-31.914893617021278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894258.0</v>
      </c>
      <c r="E49" s="5" t="n">
        <f ref="E49:I49" si="9" t="shared">E19+E26+E40+E44+E47+E48</f>
        <v>517125.0</v>
      </c>
      <c r="F49" s="5" t="n">
        <f si="9" t="shared"/>
        <v>377133.0</v>
      </c>
      <c r="G49" s="5" t="n">
        <f si="9" t="shared"/>
        <v>812516.0</v>
      </c>
      <c r="H49" s="5" t="n">
        <f si="9" t="shared"/>
        <v>448507.0</v>
      </c>
      <c r="I49" s="5" t="n">
        <f si="9" t="shared"/>
        <v>364009.0</v>
      </c>
      <c r="J49" s="7" t="n">
        <f si="2" t="shared"/>
        <v>10.060355734533232</v>
      </c>
      <c r="K49" s="7" t="n">
        <f si="2" t="shared"/>
        <v>15.299203802839202</v>
      </c>
      <c r="L49" s="7" t="n">
        <f si="2" t="shared"/>
        <v>3.605405360856473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