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<sst xmlns="http://schemas.openxmlformats.org/spreadsheetml/2006/main" count="113" uniqueCount="62">
  <si>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</si>
  <si>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</si>
  <si>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</si>
  <si>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</si>
  <si>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</si>
  <si>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</si>
  <si>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</si>
  <si>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</si>
  <si>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</si>
  <si>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</si>
  <si>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</si>
  <si>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</si>
  <si>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</si>
  <si>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</si>
  <si>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</si>
  <si>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</si>
  <si>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</si>
  <si>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</si>
  <si>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</si>
  <si>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</si>
  <si>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</si>
  <si>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</si>
  <si>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</si>
  <si>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</si>
  <si>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</si>
  <si>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</si>
  <si>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</si>
  <si>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</si>
  <si>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</si>
  <si>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</si>
  <si>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</si>
  <si>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</si>
  <si>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</si>
  <si>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</si>
  <si>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</si>
  <si>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</si>
  <si>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</si>
  <si>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</si>
  <si>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</si>
  <si>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</si>
  <si>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</si>
  <si>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</si>
  <si>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</si>
  <si>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</si>
  <si>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</si>
  <si>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</si>
  <si>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</si>
  <si>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</si>
  <si>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</si>
  <si>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</si>
  <si>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</si>
  <si>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</si>
  <si>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</si>
  <si>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</si>
  <si>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</si>
  <si>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</si>
  <si>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</si>
  <si>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105年10月來臺旅客人次及成長率－按居住地分
Table 1-2 Visitor Arrivals by Residence,
October,2016</t>
  </si>
  <si>
    <t>105年10月 Oct.., 2016</t>
  </si>
  <si>
    <t>104年10月 Oct.., 2015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</si>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</sst>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126344.0</v>
      </c>
      <c r="E4" s="5" t="n">
        <v>115413.0</v>
      </c>
      <c r="F4" s="6" t="n">
        <v>10931.0</v>
      </c>
      <c r="G4" s="5" t="n">
        <f>H4+I4</f>
        <v>113549.0</v>
      </c>
      <c r="H4" s="5" t="n">
        <v>103807.0</v>
      </c>
      <c r="I4" s="6" t="n">
        <v>9742.0</v>
      </c>
      <c r="J4" s="7" t="n">
        <f>IF(G4=0,"-",((D4/G4)-1)*100)</f>
        <v>11.268263040625627</v>
      </c>
      <c r="K4" s="7" t="n">
        <f>IF(H4=0,"-",((E4/H4)-1)*100)</f>
        <v>11.180363559297547</v>
      </c>
      <c r="L4" s="7" t="n">
        <f>IF(I4=0,"-",((F4/I4)-1)*100)</f>
        <v>12.204886060357211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215390.0</v>
      </c>
      <c r="E5" s="5" t="n">
        <v>211823.0</v>
      </c>
      <c r="F5" s="6" t="n">
        <v>3567.0</v>
      </c>
      <c r="G5" s="5" t="n">
        <f ref="G5:G48" si="1" t="shared">H5+I5</f>
        <v>386663.0</v>
      </c>
      <c r="H5" s="5" t="n">
        <v>383585.0</v>
      </c>
      <c r="I5" s="6" t="n">
        <v>3078.0</v>
      </c>
      <c r="J5" s="7" t="n">
        <f ref="J5:L49" si="2" t="shared">IF(G5=0,"-",((D5/G5)-1)*100)</f>
        <v>-44.295161419634155</v>
      </c>
      <c r="K5" s="7" t="n">
        <f si="2" t="shared"/>
        <v>-44.77808047759949</v>
      </c>
      <c r="L5" s="7" t="n">
        <f si="2" t="shared"/>
        <v>15.886939571150105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167336.0</v>
      </c>
      <c r="E6" s="5" t="n">
        <v>126.0</v>
      </c>
      <c r="F6" s="6" t="n">
        <v>167210.0</v>
      </c>
      <c r="G6" s="5" t="n">
        <f si="1" t="shared"/>
        <v>149500.0</v>
      </c>
      <c r="H6" s="5" t="n">
        <v>107.0</v>
      </c>
      <c r="I6" s="6" t="n">
        <v>149393.0</v>
      </c>
      <c r="J6" s="7" t="n">
        <f si="2" t="shared"/>
        <v>11.930434782608689</v>
      </c>
      <c r="K6" s="7" t="n">
        <f si="2" t="shared"/>
        <v>17.757009345794383</v>
      </c>
      <c r="L6" s="7" t="n">
        <f si="2" t="shared"/>
        <v>11.926261605296107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73819.0</v>
      </c>
      <c r="E7" s="5" t="n">
        <v>220.0</v>
      </c>
      <c r="F7" s="6" t="n">
        <v>73599.0</v>
      </c>
      <c r="G7" s="5" t="n">
        <f si="1" t="shared"/>
        <v>59864.0</v>
      </c>
      <c r="H7" s="5" t="n">
        <v>252.0</v>
      </c>
      <c r="I7" s="6" t="n">
        <v>59612.0</v>
      </c>
      <c r="J7" s="7" t="n">
        <f si="2" t="shared"/>
        <v>23.31117198984365</v>
      </c>
      <c r="K7" s="7" t="n">
        <f si="2" t="shared"/>
        <v>-12.698412698412698</v>
      </c>
      <c r="L7" s="7" t="n">
        <f si="2" t="shared"/>
        <v>23.463396631550705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2907.0</v>
      </c>
      <c r="E8" s="5" t="n">
        <v>3.0</v>
      </c>
      <c r="F8" s="6" t="n">
        <v>2904.0</v>
      </c>
      <c r="G8" s="5" t="n">
        <f si="1" t="shared"/>
        <v>2556.0</v>
      </c>
      <c r="H8" s="5" t="n">
        <v>2.0</v>
      </c>
      <c r="I8" s="6" t="n">
        <v>2554.0</v>
      </c>
      <c r="J8" s="7" t="n">
        <f si="2" t="shared"/>
        <v>13.732394366197177</v>
      </c>
      <c r="K8" s="7" t="n">
        <f si="2" t="shared"/>
        <v>50.0</v>
      </c>
      <c r="L8" s="7" t="n">
        <f si="2" t="shared"/>
        <v>13.703993735317145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1763.0</v>
      </c>
      <c r="E9" s="5" t="n">
        <v>3.0</v>
      </c>
      <c r="F9" s="6" t="n">
        <v>1760.0</v>
      </c>
      <c r="G9" s="5" t="n">
        <f si="1" t="shared"/>
        <v>1623.0</v>
      </c>
      <c r="H9" s="5" t="n">
        <v>1.0</v>
      </c>
      <c r="I9" s="6" t="n">
        <v>1622.0</v>
      </c>
      <c r="J9" s="7" t="n">
        <f si="2" t="shared"/>
        <v>8.626001232285896</v>
      </c>
      <c r="K9" s="7" t="n">
        <f si="2" t="shared"/>
        <v>200.0</v>
      </c>
      <c r="L9" s="7" t="n">
        <f si="2" t="shared"/>
        <v>8.508014796547481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42186.0</v>
      </c>
      <c r="E10" s="5" t="n">
        <v>54.0</v>
      </c>
      <c r="F10" s="6" t="n">
        <v>42132.0</v>
      </c>
      <c r="G10" s="5" t="n">
        <f si="1" t="shared"/>
        <v>38029.0</v>
      </c>
      <c r="H10" s="5" t="n">
        <v>48.0</v>
      </c>
      <c r="I10" s="6" t="n">
        <v>37981.0</v>
      </c>
      <c r="J10" s="7" t="n">
        <f si="2" t="shared"/>
        <v>10.931131504904146</v>
      </c>
      <c r="K10" s="7" t="n">
        <f si="2" t="shared"/>
        <v>12.5</v>
      </c>
      <c r="L10" s="7" t="n">
        <f si="2" t="shared"/>
        <v>10.929148784918773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35141.0</v>
      </c>
      <c r="E11" s="5" t="n">
        <v>20.0</v>
      </c>
      <c r="F11" s="6" t="n">
        <v>35121.0</v>
      </c>
      <c r="G11" s="5" t="n">
        <f si="1" t="shared"/>
        <v>32529.0</v>
      </c>
      <c r="H11" s="5" t="n">
        <v>27.0</v>
      </c>
      <c r="I11" s="6" t="n">
        <v>32502.0</v>
      </c>
      <c r="J11" s="7" t="n">
        <f si="2" t="shared"/>
        <v>8.029758062036962</v>
      </c>
      <c r="K11" s="7" t="n">
        <f si="2" t="shared"/>
        <v>-25.92592592592593</v>
      </c>
      <c r="L11" s="7" t="n">
        <f si="2" t="shared"/>
        <v>8.057965663651467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15721.0</v>
      </c>
      <c r="E12" s="5" t="n">
        <v>33.0</v>
      </c>
      <c r="F12" s="6" t="n">
        <v>15688.0</v>
      </c>
      <c r="G12" s="5" t="n">
        <f si="1" t="shared"/>
        <v>14966.0</v>
      </c>
      <c r="H12" s="5" t="n">
        <v>18.0</v>
      </c>
      <c r="I12" s="6" t="n">
        <v>14948.0</v>
      </c>
      <c r="J12" s="7" t="n">
        <f si="2" t="shared"/>
        <v>5.044768141119871</v>
      </c>
      <c r="K12" s="7" t="n">
        <f si="2" t="shared"/>
        <v>83.33333333333333</v>
      </c>
      <c r="L12" s="7" t="n">
        <f si="2" t="shared"/>
        <v>4.950495049504955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15665.0</v>
      </c>
      <c r="E13" s="5" t="n">
        <v>206.0</v>
      </c>
      <c r="F13" s="6" t="n">
        <v>15459.0</v>
      </c>
      <c r="G13" s="5" t="n">
        <f si="1" t="shared"/>
        <v>10626.0</v>
      </c>
      <c r="H13" s="5" t="n">
        <v>239.0</v>
      </c>
      <c r="I13" s="6" t="n">
        <v>10387.0</v>
      </c>
      <c r="J13" s="7" t="n">
        <f si="2" t="shared"/>
        <v>47.421419160549604</v>
      </c>
      <c r="K13" s="7" t="n">
        <f si="2" t="shared"/>
        <v>-13.807531380753135</v>
      </c>
      <c r="L13" s="7" t="n">
        <f si="2" t="shared"/>
        <v>48.830268604987005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23289.0</v>
      </c>
      <c r="E14" s="5" t="n">
        <v>52.0</v>
      </c>
      <c r="F14" s="6" t="n">
        <v>23237.0</v>
      </c>
      <c r="G14" s="5" t="n">
        <f si="1" t="shared"/>
        <v>13441.0</v>
      </c>
      <c r="H14" s="5" t="n">
        <v>59.0</v>
      </c>
      <c r="I14" s="6" t="n">
        <v>13382.0</v>
      </c>
      <c r="J14" s="7" t="n">
        <f si="2" t="shared"/>
        <v>73.26835800907669</v>
      </c>
      <c r="K14" s="7" t="n">
        <f si="2" t="shared"/>
        <v>-11.864406779661019</v>
      </c>
      <c r="L14" s="7" t="n">
        <f si="2" t="shared"/>
        <v>73.64370049319982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18938.0</v>
      </c>
      <c r="E15" s="5" t="n">
        <v>232.0</v>
      </c>
      <c r="F15" s="6" t="n">
        <v>18706.0</v>
      </c>
      <c r="G15" s="5" t="n">
        <f si="1" t="shared"/>
        <v>10902.0</v>
      </c>
      <c r="H15" s="5" t="n">
        <v>265.0</v>
      </c>
      <c r="I15" s="6" t="n">
        <v>10637.0</v>
      </c>
      <c r="J15" s="7" t="n">
        <f si="2" t="shared"/>
        <v>73.71124564300129</v>
      </c>
      <c r="K15" s="7" t="n">
        <f si="2" t="shared"/>
        <v>-12.452830188679243</v>
      </c>
      <c r="L15" s="7" t="n">
        <f si="2" t="shared"/>
        <v>75.85785465826831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2171.0</v>
      </c>
      <c r="E16" s="5" t="n">
        <f si="3" t="shared"/>
        <v>26.0</v>
      </c>
      <c r="F16" s="5" t="n">
        <f si="3" t="shared"/>
        <v>2145.0</v>
      </c>
      <c r="G16" s="5" t="n">
        <f si="3" t="shared"/>
        <v>1610.0</v>
      </c>
      <c r="H16" s="5" t="n">
        <f si="3" t="shared"/>
        <v>56.0</v>
      </c>
      <c r="I16" s="5" t="n">
        <f si="3" t="shared"/>
        <v>1554.0</v>
      </c>
      <c r="J16" s="7" t="n">
        <f si="2" t="shared"/>
        <v>34.844720496894396</v>
      </c>
      <c r="K16" s="7" t="n">
        <f si="2" t="shared"/>
        <v>-53.57142857142857</v>
      </c>
      <c r="L16" s="7" t="n">
        <f si="2" t="shared"/>
        <v>38.030888030888036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153111.0</v>
      </c>
      <c r="E17" s="5" t="n">
        <v>623.0</v>
      </c>
      <c r="F17" s="6" t="n">
        <v>152488.0</v>
      </c>
      <c r="G17" s="5" t="n">
        <f si="1" t="shared"/>
        <v>122103.0</v>
      </c>
      <c r="H17" s="5" t="n">
        <v>712.0</v>
      </c>
      <c r="I17" s="6" t="n">
        <v>121391.0</v>
      </c>
      <c r="J17" s="7" t="n">
        <f si="2" t="shared"/>
        <v>25.394953440947397</v>
      </c>
      <c r="K17" s="7" t="n">
        <f si="2" t="shared"/>
        <v>-12.5</v>
      </c>
      <c r="L17" s="7" t="n">
        <f si="2" t="shared"/>
        <v>25.617220387013862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888.0</v>
      </c>
      <c r="E18" s="5" t="n">
        <f si="4" t="shared"/>
        <v>7.0</v>
      </c>
      <c r="F18" s="5" t="n">
        <f si="4" t="shared"/>
        <v>881.0</v>
      </c>
      <c r="G18" s="5" t="n">
        <f si="4" t="shared"/>
        <v>868.0</v>
      </c>
      <c r="H18" s="5" t="n">
        <f si="4" t="shared"/>
        <v>7.0</v>
      </c>
      <c r="I18" s="5" t="n">
        <f si="4" t="shared"/>
        <v>861.0</v>
      </c>
      <c r="J18" s="7" t="n">
        <f si="2" t="shared"/>
        <v>2.304147465437789</v>
      </c>
      <c r="K18" s="7" t="n">
        <f si="2" t="shared"/>
        <v>0.0</v>
      </c>
      <c r="L18" s="7" t="n">
        <f si="2" t="shared"/>
        <v>2.3228803716608626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741558.0</v>
      </c>
      <c r="E19" s="5" t="n">
        <v>328218.0</v>
      </c>
      <c r="F19" s="6" t="n">
        <v>413340.0</v>
      </c>
      <c r="G19" s="5" t="n">
        <f si="1" t="shared"/>
        <v>836726.0</v>
      </c>
      <c r="H19" s="5" t="n">
        <v>488473.0</v>
      </c>
      <c r="I19" s="6" t="n">
        <v>348253.0</v>
      </c>
      <c r="J19" s="7" t="n">
        <f si="2" t="shared"/>
        <v>-11.373854762490943</v>
      </c>
      <c r="K19" s="7" t="n">
        <f si="2" t="shared"/>
        <v>-32.80734042618527</v>
      </c>
      <c r="L19" s="7" t="n">
        <f si="2" t="shared"/>
        <v>18.68957338486674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11471.0</v>
      </c>
      <c r="E20" s="5" t="n">
        <v>21.0</v>
      </c>
      <c r="F20" s="6" t="n">
        <v>11450.0</v>
      </c>
      <c r="G20" s="5" t="n">
        <f si="1" t="shared"/>
        <v>8261.0</v>
      </c>
      <c r="H20" s="5" t="n">
        <v>32.0</v>
      </c>
      <c r="I20" s="6" t="n">
        <v>8229.0</v>
      </c>
      <c r="J20" s="7" t="n">
        <f si="2" t="shared"/>
        <v>38.857281200823145</v>
      </c>
      <c r="K20" s="7" t="n">
        <f si="2" t="shared"/>
        <v>-34.375</v>
      </c>
      <c r="L20" s="7" t="n">
        <f si="2" t="shared"/>
        <v>39.14205857333819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46751.0</v>
      </c>
      <c r="E21" s="5" t="n">
        <v>281.0</v>
      </c>
      <c r="F21" s="6" t="n">
        <v>46470.0</v>
      </c>
      <c r="G21" s="5" t="n">
        <f si="1" t="shared"/>
        <v>42917.0</v>
      </c>
      <c r="H21" s="5" t="n">
        <v>275.0</v>
      </c>
      <c r="I21" s="6" t="n">
        <v>42642.0</v>
      </c>
      <c r="J21" s="7" t="n">
        <f si="2" t="shared"/>
        <v>8.933522846424502</v>
      </c>
      <c r="K21" s="7" t="n">
        <f si="2" t="shared"/>
        <v>2.1818181818181737</v>
      </c>
      <c r="L21" s="7" t="n">
        <f si="2" t="shared"/>
        <v>8.97706486562544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332.0</v>
      </c>
      <c r="E22" s="5" t="n">
        <v>0.0</v>
      </c>
      <c r="F22" s="6" t="n">
        <v>332.0</v>
      </c>
      <c r="G22" s="5" t="n">
        <f si="1" t="shared"/>
        <v>257.0</v>
      </c>
      <c r="H22" s="5" t="n">
        <v>0.0</v>
      </c>
      <c r="I22" s="6" t="n">
        <v>257.0</v>
      </c>
      <c r="J22" s="7" t="n">
        <f si="2" t="shared"/>
        <v>29.182879377431913</v>
      </c>
      <c r="K22" s="7" t="str">
        <f si="2" t="shared"/>
        <v>-</v>
      </c>
      <c r="L22" s="7" t="n">
        <f si="2" t="shared"/>
        <v>29.182879377431913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497.0</v>
      </c>
      <c r="E23" s="5" t="n">
        <v>20.0</v>
      </c>
      <c r="F23" s="6" t="n">
        <v>477.0</v>
      </c>
      <c r="G23" s="5" t="n">
        <f si="1" t="shared"/>
        <v>335.0</v>
      </c>
      <c r="H23" s="5" t="n">
        <v>12.0</v>
      </c>
      <c r="I23" s="6" t="n">
        <v>323.0</v>
      </c>
      <c r="J23" s="7" t="n">
        <f si="2" t="shared"/>
        <v>48.358208955223894</v>
      </c>
      <c r="K23" s="7" t="n">
        <f si="2" t="shared"/>
        <v>66.66666666666667</v>
      </c>
      <c r="L23" s="7" t="n">
        <f si="2" t="shared"/>
        <v>47.67801857585139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141.0</v>
      </c>
      <c r="E24" s="5" t="n">
        <v>3.0</v>
      </c>
      <c r="F24" s="6" t="n">
        <v>138.0</v>
      </c>
      <c r="G24" s="5" t="n">
        <f si="1" t="shared"/>
        <v>94.0</v>
      </c>
      <c r="H24" s="5" t="n">
        <v>11.0</v>
      </c>
      <c r="I24" s="6" t="n">
        <v>83.0</v>
      </c>
      <c r="J24" s="7" t="n">
        <f si="2" t="shared"/>
        <v>50.0</v>
      </c>
      <c r="K24" s="7" t="n">
        <f si="2" t="shared"/>
        <v>-72.72727272727273</v>
      </c>
      <c r="L24" s="7" t="n">
        <f si="2" t="shared"/>
        <v>66.26506024096386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1011.0</v>
      </c>
      <c r="E25" s="5" t="n">
        <f si="5" t="shared"/>
        <v>15.0</v>
      </c>
      <c r="F25" s="5" t="n">
        <f si="5" t="shared"/>
        <v>996.0</v>
      </c>
      <c r="G25" s="5" t="n">
        <f si="5" t="shared"/>
        <v>887.0</v>
      </c>
      <c r="H25" s="5" t="n">
        <f si="5" t="shared"/>
        <v>23.0</v>
      </c>
      <c r="I25" s="5" t="n">
        <f si="5" t="shared"/>
        <v>864.0</v>
      </c>
      <c r="J25" s="7" t="n">
        <f si="2" t="shared"/>
        <v>13.979706877113873</v>
      </c>
      <c r="K25" s="7" t="n">
        <f si="2" t="shared"/>
        <v>-34.78260869565217</v>
      </c>
      <c r="L25" s="7" t="n">
        <f si="2" t="shared"/>
        <v>15.277777777777768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60203.0</v>
      </c>
      <c r="E26" s="5" t="n">
        <v>340.0</v>
      </c>
      <c r="F26" s="6" t="n">
        <v>59863.0</v>
      </c>
      <c r="G26" s="5" t="n">
        <f si="1" t="shared"/>
        <v>52751.0</v>
      </c>
      <c r="H26" s="5" t="n">
        <v>353.0</v>
      </c>
      <c r="I26" s="6" t="n">
        <v>52398.0</v>
      </c>
      <c r="J26" s="7" t="n">
        <f si="2" t="shared"/>
        <v>14.12674641239029</v>
      </c>
      <c r="K26" s="7" t="n">
        <f si="2" t="shared"/>
        <v>-3.682719546742208</v>
      </c>
      <c r="L26" s="7" t="n">
        <f si="2" t="shared"/>
        <v>14.246726974311997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774.0</v>
      </c>
      <c r="E27" s="5" t="n">
        <v>3.0</v>
      </c>
      <c r="F27" s="6" t="n">
        <v>771.0</v>
      </c>
      <c r="G27" s="5" t="n">
        <f si="1" t="shared"/>
        <v>595.0</v>
      </c>
      <c r="H27" s="5" t="n">
        <v>1.0</v>
      </c>
      <c r="I27" s="6" t="n">
        <v>594.0</v>
      </c>
      <c r="J27" s="7" t="n">
        <f si="2" t="shared"/>
        <v>30.08403361344538</v>
      </c>
      <c r="K27" s="7" t="n">
        <f si="2" t="shared"/>
        <v>200.0</v>
      </c>
      <c r="L27" s="7" t="n">
        <f si="2" t="shared"/>
        <v>29.7979797979798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4397.0</v>
      </c>
      <c r="E28" s="5" t="n">
        <v>8.0</v>
      </c>
      <c r="F28" s="6" t="n">
        <v>4389.0</v>
      </c>
      <c r="G28" s="5" t="n">
        <f si="1" t="shared"/>
        <v>3887.0</v>
      </c>
      <c r="H28" s="5" t="n">
        <v>12.0</v>
      </c>
      <c r="I28" s="6" t="n">
        <v>3875.0</v>
      </c>
      <c r="J28" s="7" t="n">
        <f si="2" t="shared"/>
        <v>13.120658605608448</v>
      </c>
      <c r="K28" s="7" t="n">
        <f si="2" t="shared"/>
        <v>-33.333333333333336</v>
      </c>
      <c r="L28" s="7" t="n">
        <f si="2" t="shared"/>
        <v>13.264516129032256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6457.0</v>
      </c>
      <c r="E29" s="5" t="n">
        <v>20.0</v>
      </c>
      <c r="F29" s="6" t="n">
        <v>6437.0</v>
      </c>
      <c r="G29" s="5" t="n">
        <f si="1" t="shared"/>
        <v>5942.0</v>
      </c>
      <c r="H29" s="5" t="n">
        <v>10.0</v>
      </c>
      <c r="I29" s="6" t="n">
        <v>5932.0</v>
      </c>
      <c r="J29" s="7" t="n">
        <f si="2" t="shared"/>
        <v>8.667115449343665</v>
      </c>
      <c r="K29" s="7" t="n">
        <f si="2" t="shared"/>
        <v>100.0</v>
      </c>
      <c r="L29" s="7" t="n">
        <f si="2" t="shared"/>
        <v>8.513149022252197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1807.0</v>
      </c>
      <c r="E30" s="5" t="n">
        <v>1.0</v>
      </c>
      <c r="F30" s="6" t="n">
        <v>1806.0</v>
      </c>
      <c r="G30" s="5" t="n">
        <f si="1" t="shared"/>
        <v>1632.0</v>
      </c>
      <c r="H30" s="5" t="n">
        <v>0.0</v>
      </c>
      <c r="I30" s="6" t="n">
        <v>1632.0</v>
      </c>
      <c r="J30" s="7" t="n">
        <f si="2" t="shared"/>
        <v>10.72303921568627</v>
      </c>
      <c r="K30" s="7" t="str">
        <f si="2" t="shared"/>
        <v>-</v>
      </c>
      <c r="L30" s="7" t="n">
        <f si="2" t="shared"/>
        <v>10.661764705882359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2508.0</v>
      </c>
      <c r="E31" s="5" t="n">
        <v>0.0</v>
      </c>
      <c r="F31" s="6" t="n">
        <v>2508.0</v>
      </c>
      <c r="G31" s="5" t="n">
        <f si="1" t="shared"/>
        <v>2026.0</v>
      </c>
      <c r="H31" s="5" t="n">
        <v>2.0</v>
      </c>
      <c r="I31" s="6" t="n">
        <v>2024.0</v>
      </c>
      <c r="J31" s="7" t="n">
        <f si="2" t="shared"/>
        <v>23.790720631786776</v>
      </c>
      <c r="K31" s="7" t="n">
        <f si="2" t="shared"/>
        <v>-100.0</v>
      </c>
      <c r="L31" s="7" t="n">
        <f si="2" t="shared"/>
        <v>23.913043478260864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1237.0</v>
      </c>
      <c r="E32" s="5" t="n">
        <v>5.0</v>
      </c>
      <c r="F32" s="6" t="n">
        <v>1232.0</v>
      </c>
      <c r="G32" s="5" t="n">
        <f si="1" t="shared"/>
        <v>1109.0</v>
      </c>
      <c r="H32" s="5" t="n">
        <v>8.0</v>
      </c>
      <c r="I32" s="6" t="n">
        <v>1101.0</v>
      </c>
      <c r="J32" s="7" t="n">
        <f si="2" t="shared"/>
        <v>11.54192966636609</v>
      </c>
      <c r="K32" s="7" t="n">
        <f si="2" t="shared"/>
        <v>-37.5</v>
      </c>
      <c r="L32" s="7" t="n">
        <f si="2" t="shared"/>
        <v>11.898274296094469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1024.0</v>
      </c>
      <c r="E33" s="5" t="n">
        <v>6.0</v>
      </c>
      <c r="F33" s="6" t="n">
        <v>1018.0</v>
      </c>
      <c r="G33" s="5" t="n">
        <f si="1" t="shared"/>
        <v>859.0</v>
      </c>
      <c r="H33" s="5" t="n">
        <v>0.0</v>
      </c>
      <c r="I33" s="6" t="n">
        <v>859.0</v>
      </c>
      <c r="J33" s="7" t="n">
        <f si="2" t="shared"/>
        <v>19.20838183934808</v>
      </c>
      <c r="K33" s="7" t="str">
        <f si="2" t="shared"/>
        <v>-</v>
      </c>
      <c r="L33" s="7" t="n">
        <f si="2" t="shared"/>
        <v>18.509895227008144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5958.0</v>
      </c>
      <c r="E34" s="5" t="n">
        <v>5.0</v>
      </c>
      <c r="F34" s="6" t="n">
        <v>5953.0</v>
      </c>
      <c r="G34" s="5" t="n">
        <f si="1" t="shared"/>
        <v>5094.0</v>
      </c>
      <c r="H34" s="5" t="n">
        <v>5.0</v>
      </c>
      <c r="I34" s="6" t="n">
        <v>5089.0</v>
      </c>
      <c r="J34" s="7" t="n">
        <f si="2" t="shared"/>
        <v>16.96113074204948</v>
      </c>
      <c r="K34" s="7" t="n">
        <f si="2" t="shared"/>
        <v>0.0</v>
      </c>
      <c r="L34" s="7" t="n">
        <f si="2" t="shared"/>
        <v>16.97779524464531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612.0</v>
      </c>
      <c r="E35" s="5" t="n">
        <v>1.0</v>
      </c>
      <c r="F35" s="6" t="n">
        <v>611.0</v>
      </c>
      <c r="G35" s="5" t="n">
        <f si="1" t="shared"/>
        <v>666.0</v>
      </c>
      <c r="H35" s="5" t="n">
        <v>2.0</v>
      </c>
      <c r="I35" s="6" t="n">
        <v>664.0</v>
      </c>
      <c r="J35" s="7" t="n">
        <f si="2" t="shared"/>
        <v>-8.108108108108103</v>
      </c>
      <c r="K35" s="7" t="n">
        <f si="2" t="shared"/>
        <v>-50.0</v>
      </c>
      <c r="L35" s="7" t="n">
        <f si="2" t="shared"/>
        <v>-7.981927710843372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129.0</v>
      </c>
      <c r="E36" s="5" t="n">
        <v>0.0</v>
      </c>
      <c r="F36" s="6" t="n">
        <v>129.0</v>
      </c>
      <c r="G36" s="5" t="n">
        <f si="1" t="shared"/>
        <v>158.0</v>
      </c>
      <c r="H36" s="5" t="n">
        <v>0.0</v>
      </c>
      <c r="I36" s="6" t="n">
        <v>158.0</v>
      </c>
      <c r="J36" s="7" t="n">
        <f si="2" t="shared"/>
        <v>-18.354430379746834</v>
      </c>
      <c r="K36" s="7" t="str">
        <f si="2" t="shared"/>
        <v>-</v>
      </c>
      <c r="L36" s="7" t="n">
        <f si="2" t="shared"/>
        <v>-18.354430379746834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904.0</v>
      </c>
      <c r="E37" s="5" t="n">
        <v>1.0</v>
      </c>
      <c r="F37" s="6" t="n">
        <v>903.0</v>
      </c>
      <c r="G37" s="5" t="n">
        <f si="1" t="shared"/>
        <v>896.0</v>
      </c>
      <c r="H37" s="5" t="n">
        <v>1.0</v>
      </c>
      <c r="I37" s="6" t="n">
        <v>895.0</v>
      </c>
      <c r="J37" s="7" t="n">
        <f si="2" t="shared"/>
        <v>0.8928571428571397</v>
      </c>
      <c r="K37" s="7" t="n">
        <f si="2" t="shared"/>
        <v>0.0</v>
      </c>
      <c r="L37" s="7" t="n">
        <f si="2" t="shared"/>
        <v>0.893854748603351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879.0</v>
      </c>
      <c r="E38" s="5" t="n">
        <v>0.0</v>
      </c>
      <c r="F38" s="6" t="n">
        <v>879.0</v>
      </c>
      <c r="G38" s="5" t="n">
        <f si="1" t="shared"/>
        <v>625.0</v>
      </c>
      <c r="H38" s="5" t="n">
        <v>0.0</v>
      </c>
      <c r="I38" s="6" t="n">
        <v>625.0</v>
      </c>
      <c r="J38" s="7" t="n">
        <f si="2" t="shared"/>
        <v>40.64000000000001</v>
      </c>
      <c r="K38" s="7" t="str">
        <f si="2" t="shared"/>
        <v>-</v>
      </c>
      <c r="L38" s="7" t="n">
        <f si="2" t="shared"/>
        <v>40.64000000000001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4898.0</v>
      </c>
      <c r="E39" s="5" t="n">
        <f si="6" t="shared"/>
        <v>0.0</v>
      </c>
      <c r="F39" s="5" t="n">
        <f si="6" t="shared"/>
        <v>4898.0</v>
      </c>
      <c r="G39" s="5" t="n">
        <f si="6" t="shared"/>
        <v>3944.0</v>
      </c>
      <c r="H39" s="5" t="n">
        <f si="6" t="shared"/>
        <v>3.0</v>
      </c>
      <c r="I39" s="5" t="n">
        <f si="6" t="shared"/>
        <v>3941.0</v>
      </c>
      <c r="J39" s="7" t="n">
        <f si="2" t="shared"/>
        <v>24.188640973630825</v>
      </c>
      <c r="K39" s="7" t="n">
        <f si="2" t="shared"/>
        <v>-100.0</v>
      </c>
      <c r="L39" s="7" t="n">
        <f si="2" t="shared"/>
        <v>24.28317685866532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31584.0</v>
      </c>
      <c r="E40" s="5" t="n">
        <v>50.0</v>
      </c>
      <c r="F40" s="6" t="n">
        <v>31534.0</v>
      </c>
      <c r="G40" s="5" t="n">
        <f si="1" t="shared"/>
        <v>27433.0</v>
      </c>
      <c r="H40" s="5" t="n">
        <v>44.0</v>
      </c>
      <c r="I40" s="6" t="n">
        <v>27389.0</v>
      </c>
      <c r="J40" s="7" t="n">
        <f si="2" t="shared"/>
        <v>15.131411074253641</v>
      </c>
      <c r="K40" s="7" t="n">
        <f si="2" t="shared"/>
        <v>13.636363636363647</v>
      </c>
      <c r="L40" s="7" t="n">
        <f si="2" t="shared"/>
        <v>15.133812844572647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9161.0</v>
      </c>
      <c r="E41" s="5" t="n">
        <v>19.0</v>
      </c>
      <c r="F41" s="6" t="n">
        <v>9142.0</v>
      </c>
      <c r="G41" s="5" t="n">
        <f si="1" t="shared"/>
        <v>6543.0</v>
      </c>
      <c r="H41" s="5" t="n">
        <v>29.0</v>
      </c>
      <c r="I41" s="6" t="n">
        <v>6514.0</v>
      </c>
      <c r="J41" s="7" t="n">
        <f si="2" t="shared"/>
        <v>40.01222680727494</v>
      </c>
      <c r="K41" s="7" t="n">
        <f si="2" t="shared"/>
        <v>-34.48275862068966</v>
      </c>
      <c r="L41" s="7" t="n">
        <f si="2" t="shared"/>
        <v>40.34387473134786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1183.0</v>
      </c>
      <c r="E42" s="5" t="n">
        <v>2.0</v>
      </c>
      <c r="F42" s="6" t="n">
        <v>1181.0</v>
      </c>
      <c r="G42" s="5" t="n">
        <f si="1" t="shared"/>
        <v>1078.0</v>
      </c>
      <c r="H42" s="5" t="n">
        <v>5.0</v>
      </c>
      <c r="I42" s="6" t="n">
        <v>1073.0</v>
      </c>
      <c r="J42" s="7" t="n">
        <f si="2" t="shared"/>
        <v>9.740259740259738</v>
      </c>
      <c r="K42" s="7" t="n">
        <f si="2" t="shared"/>
        <v>-60.0</v>
      </c>
      <c r="L42" s="7" t="n">
        <f si="2" t="shared"/>
        <v>10.065237651444559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209.0</v>
      </c>
      <c r="E43" s="5" t="n">
        <f si="7" t="shared"/>
        <v>0.0</v>
      </c>
      <c r="F43" s="5" t="n">
        <f si="7" t="shared"/>
        <v>209.0</v>
      </c>
      <c r="G43" s="5" t="n">
        <f si="7" t="shared"/>
        <v>249.0</v>
      </c>
      <c r="H43" s="5" t="n">
        <f si="7" t="shared"/>
        <v>3.0</v>
      </c>
      <c r="I43" s="5" t="n">
        <f si="7" t="shared"/>
        <v>246.0</v>
      </c>
      <c r="J43" s="7" t="n">
        <f si="2" t="shared"/>
        <v>-16.06425702811245</v>
      </c>
      <c r="K43" s="7" t="n">
        <f si="2" t="shared"/>
        <v>-100.0</v>
      </c>
      <c r="L43" s="7" t="n">
        <f si="2" t="shared"/>
        <v>-15.040650406504064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10553.0</v>
      </c>
      <c r="E44" s="5" t="n">
        <v>21.0</v>
      </c>
      <c r="F44" s="6" t="n">
        <v>10532.0</v>
      </c>
      <c r="G44" s="5" t="n">
        <f si="1" t="shared"/>
        <v>7870.0</v>
      </c>
      <c r="H44" s="5" t="n">
        <v>37.0</v>
      </c>
      <c r="I44" s="6" t="n">
        <v>7833.0</v>
      </c>
      <c r="J44" s="7" t="n">
        <f si="2" t="shared"/>
        <v>34.09148665819568</v>
      </c>
      <c r="K44" s="7" t="n">
        <f si="2" t="shared"/>
        <v>-43.24324324324324</v>
      </c>
      <c r="L44" s="7" t="n">
        <f si="2" t="shared"/>
        <v>34.456785395123205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402.0</v>
      </c>
      <c r="E45" s="5" t="n">
        <v>9.0</v>
      </c>
      <c r="F45" s="6" t="n">
        <v>393.0</v>
      </c>
      <c r="G45" s="5" t="n">
        <f si="1" t="shared"/>
        <v>358.0</v>
      </c>
      <c r="H45" s="5" t="n">
        <v>9.0</v>
      </c>
      <c r="I45" s="6" t="n">
        <v>349.0</v>
      </c>
      <c r="J45" s="7" t="n">
        <f si="2" t="shared"/>
        <v>12.290502793296088</v>
      </c>
      <c r="K45" s="7" t="n">
        <f si="2" t="shared"/>
        <v>0.0</v>
      </c>
      <c r="L45" s="7" t="n">
        <f si="2" t="shared"/>
        <v>12.60744985673352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427.0</v>
      </c>
      <c r="E46" s="5" t="n">
        <f si="8" t="shared"/>
        <v>5.0</v>
      </c>
      <c r="F46" s="5" t="n">
        <f si="8" t="shared"/>
        <v>422.0</v>
      </c>
      <c r="G46" s="5" t="n">
        <f si="8" t="shared"/>
        <v>475.0</v>
      </c>
      <c r="H46" s="5" t="n">
        <f si="8" t="shared"/>
        <v>4.0</v>
      </c>
      <c r="I46" s="5" t="n">
        <f si="8" t="shared"/>
        <v>471.0</v>
      </c>
      <c r="J46" s="7" t="n">
        <f si="2" t="shared"/>
        <v>-10.10526315789474</v>
      </c>
      <c r="K46" s="7" t="n">
        <f si="2" t="shared"/>
        <v>25.0</v>
      </c>
      <c r="L46" s="7" t="n">
        <f si="2" t="shared"/>
        <v>-10.403397027600846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829.0</v>
      </c>
      <c r="E47" s="5" t="n">
        <v>14.0</v>
      </c>
      <c r="F47" s="6" t="n">
        <v>815.0</v>
      </c>
      <c r="G47" s="5" t="n">
        <f si="1" t="shared"/>
        <v>833.0</v>
      </c>
      <c r="H47" s="5" t="n">
        <v>13.0</v>
      </c>
      <c r="I47" s="6" t="n">
        <v>820.0</v>
      </c>
      <c r="J47" s="7" t="n">
        <f si="2" t="shared"/>
        <v>-0.4801920768307322</v>
      </c>
      <c r="K47" s="7" t="n">
        <f si="2" t="shared"/>
        <v>7.692307692307687</v>
      </c>
      <c r="L47" s="7" t="n">
        <f si="2" t="shared"/>
        <v>-0.6097560975609762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1144.0</v>
      </c>
      <c r="E48" s="5" t="n">
        <v>92.0</v>
      </c>
      <c r="F48" s="12" t="n">
        <v>1052.0</v>
      </c>
      <c r="G48" s="5" t="n">
        <f si="1" t="shared"/>
        <v>1337.0</v>
      </c>
      <c r="H48" s="13" t="n">
        <v>91.0</v>
      </c>
      <c r="I48" s="12" t="n">
        <v>1246.0</v>
      </c>
      <c r="J48" s="14" t="n">
        <f si="2" t="shared"/>
        <v>-14.43530291697831</v>
      </c>
      <c r="K48" s="14" t="n">
        <f si="2" t="shared"/>
        <v>1.098901098901095</v>
      </c>
      <c r="L48" s="14" t="n">
        <f si="2" t="shared"/>
        <v>-15.569823434991969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845871.0</v>
      </c>
      <c r="E49" s="5" t="n">
        <f ref="E49:I49" si="9" t="shared">E19+E26+E40+E44+E47+E48</f>
        <v>328735.0</v>
      </c>
      <c r="F49" s="5" t="n">
        <f si="9" t="shared"/>
        <v>517136.0</v>
      </c>
      <c r="G49" s="5" t="n">
        <f si="9" t="shared"/>
        <v>926950.0</v>
      </c>
      <c r="H49" s="5" t="n">
        <f si="9" t="shared"/>
        <v>489011.0</v>
      </c>
      <c r="I49" s="5" t="n">
        <f si="9" t="shared"/>
        <v>437939.0</v>
      </c>
      <c r="J49" s="7" t="n">
        <f si="2" t="shared"/>
        <v>-8.746857975079559</v>
      </c>
      <c r="K49" s="7" t="n">
        <f si="2" t="shared"/>
        <v>-32.7755408365047</v>
      </c>
      <c r="L49" s="7" t="n">
        <f si="2" t="shared"/>
        <v>18.08402540079783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