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<sst xmlns="http://schemas.openxmlformats.org/spreadsheetml/2006/main" count="113" uniqueCount="62">
  <si>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</si>
  <si>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</si>
  <si>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</si>
  <si>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</si>
  <si>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</si>
  <si>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</si>
  <si>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</si>
  <si>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</si>
  <si>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</si>
  <si>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</si>
  <si>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</si>
  <si>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</si>
  <si>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</si>
  <si>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</si>
  <si>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</si>
  <si>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</si>
  <si>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</si>
  <si>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</si>
  <si>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</si>
  <si>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</si>
  <si>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</si>
  <si>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</si>
  <si>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</si>
  <si>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</si>
  <si>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</si>
  <si>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</si>
  <si>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</si>
  <si>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</si>
  <si>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</si>
  <si>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</si>
  <si>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</si>
  <si>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</si>
  <si>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</si>
  <si>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</si>
  <si>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</si>
  <si>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</si>
  <si>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</si>
  <si>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</si>
  <si>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</si>
  <si>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</si>
  <si>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</si>
  <si>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</si>
  <si>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</si>
  <si>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</si>
  <si>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</si>
  <si>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</si>
  <si>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</si>
  <si>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</si>
  <si>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</si>
  <si>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</si>
  <si>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</si>
  <si>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</si>
  <si>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</si>
  <si>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</si>
  <si>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</si>
  <si>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</si>
  <si>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</si>
  <si>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105年11月來臺旅客人次及成長率－按居住地分
Table 1-2 Visitor Arrivals by Residence,
November,2016</t>
  </si>
  <si>
    <t>105年11月 Nov.., 2016</t>
  </si>
  <si>
    <t>104年11月 Nov.., 2015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</si>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</sst>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126488.0</v>
      </c>
      <c r="E4" s="5" t="n">
        <v>115555.0</v>
      </c>
      <c r="F4" s="6" t="n">
        <v>10933.0</v>
      </c>
      <c r="G4" s="5" t="n">
        <f>H4+I4</f>
        <v>118026.0</v>
      </c>
      <c r="H4" s="5" t="n">
        <v>107622.0</v>
      </c>
      <c r="I4" s="6" t="n">
        <v>10404.0</v>
      </c>
      <c r="J4" s="7" t="n">
        <f>IF(G4=0,"-",((D4/G4)-1)*100)</f>
        <v>7.169606696829511</v>
      </c>
      <c r="K4" s="7" t="n">
        <f>IF(H4=0,"-",((E4/H4)-1)*100)</f>
        <v>7.371169463492588</v>
      </c>
      <c r="L4" s="7" t="n">
        <f>IF(I4=0,"-",((F4/I4)-1)*100)</f>
        <v>5.084582852748953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202986.0</v>
      </c>
      <c r="E5" s="5" t="n">
        <v>199631.0</v>
      </c>
      <c r="F5" s="6" t="n">
        <v>3355.0</v>
      </c>
      <c r="G5" s="5" t="n">
        <f ref="G5:G48" si="1" t="shared">H5+I5</f>
        <v>357655.0</v>
      </c>
      <c r="H5" s="5" t="n">
        <v>354620.0</v>
      </c>
      <c r="I5" s="6" t="n">
        <v>3035.0</v>
      </c>
      <c r="J5" s="7" t="n">
        <f ref="J5:L49" si="2" t="shared">IF(G5=0,"-",((D5/G5)-1)*100)</f>
        <v>-43.24530623086494</v>
      </c>
      <c r="K5" s="7" t="n">
        <f si="2" t="shared"/>
        <v>-43.70565675934803</v>
      </c>
      <c r="L5" s="7" t="n">
        <f si="2" t="shared"/>
        <v>10.543657331136735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186045.0</v>
      </c>
      <c r="E6" s="5" t="n">
        <v>89.0</v>
      </c>
      <c r="F6" s="6" t="n">
        <v>185956.0</v>
      </c>
      <c r="G6" s="5" t="n">
        <f si="1" t="shared"/>
        <v>159431.0</v>
      </c>
      <c r="H6" s="5" t="n">
        <v>98.0</v>
      </c>
      <c r="I6" s="6" t="n">
        <v>159333.0</v>
      </c>
      <c r="J6" s="7" t="n">
        <f si="2" t="shared"/>
        <v>16.693114889826944</v>
      </c>
      <c r="K6" s="7" t="n">
        <f si="2" t="shared"/>
        <v>-9.183673469387754</v>
      </c>
      <c r="L6" s="7" t="n">
        <f si="2" t="shared"/>
        <v>16.709030772030896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82274.0</v>
      </c>
      <c r="E7" s="5" t="n">
        <v>218.0</v>
      </c>
      <c r="F7" s="6" t="n">
        <v>82056.0</v>
      </c>
      <c r="G7" s="5" t="n">
        <f si="1" t="shared"/>
        <v>59168.0</v>
      </c>
      <c r="H7" s="5" t="n">
        <v>206.0</v>
      </c>
      <c r="I7" s="6" t="n">
        <v>58962.0</v>
      </c>
      <c r="J7" s="7" t="n">
        <f si="2" t="shared"/>
        <v>39.05151433207139</v>
      </c>
      <c r="K7" s="7" t="n">
        <f si="2" t="shared"/>
        <v>5.825242718446599</v>
      </c>
      <c r="L7" s="7" t="n">
        <f si="2" t="shared"/>
        <v>39.16759947084563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3057.0</v>
      </c>
      <c r="E8" s="5" t="n">
        <v>2.0</v>
      </c>
      <c r="F8" s="6" t="n">
        <v>3055.0</v>
      </c>
      <c r="G8" s="5" t="n">
        <f si="1" t="shared"/>
        <v>2850.0</v>
      </c>
      <c r="H8" s="5" t="n">
        <v>7.0</v>
      </c>
      <c r="I8" s="6" t="n">
        <v>2843.0</v>
      </c>
      <c r="J8" s="7" t="n">
        <f si="2" t="shared"/>
        <v>7.263157894736838</v>
      </c>
      <c r="K8" s="7" t="n">
        <f si="2" t="shared"/>
        <v>-71.42857142857143</v>
      </c>
      <c r="L8" s="7" t="n">
        <f si="2" t="shared"/>
        <v>7.456911712979242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1677.0</v>
      </c>
      <c r="E9" s="5" t="n">
        <v>7.0</v>
      </c>
      <c r="F9" s="6" t="n">
        <v>1670.0</v>
      </c>
      <c r="G9" s="5" t="n">
        <f si="1" t="shared"/>
        <v>1771.0</v>
      </c>
      <c r="H9" s="5" t="n">
        <v>8.0</v>
      </c>
      <c r="I9" s="6" t="n">
        <v>1763.0</v>
      </c>
      <c r="J9" s="7" t="n">
        <f si="2" t="shared"/>
        <v>-5.307735742518349</v>
      </c>
      <c r="K9" s="7" t="n">
        <f si="2" t="shared"/>
        <v>-12.5</v>
      </c>
      <c r="L9" s="7" t="n">
        <f si="2" t="shared"/>
        <v>-5.275099262620531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54980.0</v>
      </c>
      <c r="E10" s="5" t="n">
        <v>54.0</v>
      </c>
      <c r="F10" s="6" t="n">
        <v>54926.0</v>
      </c>
      <c r="G10" s="5" t="n">
        <f si="1" t="shared"/>
        <v>50866.0</v>
      </c>
      <c r="H10" s="5" t="n">
        <v>45.0</v>
      </c>
      <c r="I10" s="6" t="n">
        <v>50821.0</v>
      </c>
      <c r="J10" s="7" t="n">
        <f si="2" t="shared"/>
        <v>8.08791727283451</v>
      </c>
      <c r="K10" s="7" t="n">
        <f si="2" t="shared"/>
        <v>19.999999999999996</v>
      </c>
      <c r="L10" s="7" t="n">
        <f si="2" t="shared"/>
        <v>8.077369591310667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52622.0</v>
      </c>
      <c r="E11" s="5" t="n">
        <v>27.0</v>
      </c>
      <c r="F11" s="6" t="n">
        <v>52595.0</v>
      </c>
      <c r="G11" s="5" t="n">
        <f si="1" t="shared"/>
        <v>49765.0</v>
      </c>
      <c r="H11" s="5" t="n">
        <v>30.0</v>
      </c>
      <c r="I11" s="6" t="n">
        <v>49735.0</v>
      </c>
      <c r="J11" s="7" t="n">
        <f si="2" t="shared"/>
        <v>5.740982618306045</v>
      </c>
      <c r="K11" s="7" t="n">
        <f si="2" t="shared"/>
        <v>-9.999999999999998</v>
      </c>
      <c r="L11" s="7" t="n">
        <f si="2" t="shared"/>
        <v>5.7504775309138445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16376.0</v>
      </c>
      <c r="E12" s="5" t="n">
        <v>35.0</v>
      </c>
      <c r="F12" s="6" t="n">
        <v>16341.0</v>
      </c>
      <c r="G12" s="5" t="n">
        <f si="1" t="shared"/>
        <v>13431.0</v>
      </c>
      <c r="H12" s="5" t="n">
        <v>21.0</v>
      </c>
      <c r="I12" s="6" t="n">
        <v>13410.0</v>
      </c>
      <c r="J12" s="7" t="n">
        <f si="2" t="shared"/>
        <v>21.9268855632492</v>
      </c>
      <c r="K12" s="7" t="n">
        <f si="2" t="shared"/>
        <v>66.66666666666667</v>
      </c>
      <c r="L12" s="7" t="n">
        <f si="2" t="shared"/>
        <v>21.85682326621925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15288.0</v>
      </c>
      <c r="E13" s="5" t="n">
        <v>197.0</v>
      </c>
      <c r="F13" s="6" t="n">
        <v>15091.0</v>
      </c>
      <c r="G13" s="5" t="n">
        <f si="1" t="shared"/>
        <v>11209.0</v>
      </c>
      <c r="H13" s="5" t="n">
        <v>160.0</v>
      </c>
      <c r="I13" s="6" t="n">
        <v>11049.0</v>
      </c>
      <c r="J13" s="7" t="n">
        <f si="2" t="shared"/>
        <v>36.39040057096976</v>
      </c>
      <c r="K13" s="7" t="n">
        <f si="2" t="shared"/>
        <v>23.124999999999996</v>
      </c>
      <c r="L13" s="7" t="n">
        <f si="2" t="shared"/>
        <v>36.58249615349804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20831.0</v>
      </c>
      <c r="E14" s="5" t="n">
        <v>41.0</v>
      </c>
      <c r="F14" s="6" t="n">
        <v>20790.0</v>
      </c>
      <c r="G14" s="5" t="n">
        <f si="1" t="shared"/>
        <v>10476.0</v>
      </c>
      <c r="H14" s="5" t="n">
        <v>29.0</v>
      </c>
      <c r="I14" s="6" t="n">
        <v>10447.0</v>
      </c>
      <c r="J14" s="7" t="n">
        <f si="2" t="shared"/>
        <v>98.84497899961818</v>
      </c>
      <c r="K14" s="7" t="n">
        <f si="2" t="shared"/>
        <v>41.37931034482758</v>
      </c>
      <c r="L14" s="7" t="n">
        <f si="2" t="shared"/>
        <v>99.0044988992055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21026.0</v>
      </c>
      <c r="E15" s="5" t="n">
        <v>168.0</v>
      </c>
      <c r="F15" s="6" t="n">
        <v>20858.0</v>
      </c>
      <c r="G15" s="5" t="n">
        <f si="1" t="shared"/>
        <v>10882.0</v>
      </c>
      <c r="H15" s="5" t="n">
        <v>184.0</v>
      </c>
      <c r="I15" s="6" t="n">
        <v>10698.0</v>
      </c>
      <c r="J15" s="7" t="n">
        <f si="2" t="shared"/>
        <v>93.21815842675977</v>
      </c>
      <c r="K15" s="7" t="n">
        <f si="2" t="shared"/>
        <v>-8.695652173913048</v>
      </c>
      <c r="L15" s="7" t="n">
        <f si="2" t="shared"/>
        <v>94.97102262105066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1956.0</v>
      </c>
      <c r="E16" s="5" t="n">
        <f si="3" t="shared"/>
        <v>37.0</v>
      </c>
      <c r="F16" s="5" t="n">
        <f si="3" t="shared"/>
        <v>1919.0</v>
      </c>
      <c r="G16" s="5" t="n">
        <f si="3" t="shared"/>
        <v>1067.0</v>
      </c>
      <c r="H16" s="5" t="n">
        <f si="3" t="shared"/>
        <v>40.0</v>
      </c>
      <c r="I16" s="5" t="n">
        <f si="3" t="shared"/>
        <v>1027.0</v>
      </c>
      <c r="J16" s="7" t="n">
        <f si="2" t="shared"/>
        <v>83.31771321462043</v>
      </c>
      <c r="K16" s="7" t="n">
        <f si="2" t="shared"/>
        <v>-7.499999999999996</v>
      </c>
      <c r="L16" s="7" t="n">
        <f si="2" t="shared"/>
        <v>86.85491723466407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183079.0</v>
      </c>
      <c r="E17" s="5" t="n">
        <v>559.0</v>
      </c>
      <c r="F17" s="6" t="n">
        <v>182520.0</v>
      </c>
      <c r="G17" s="5" t="n">
        <f si="1" t="shared"/>
        <v>147696.0</v>
      </c>
      <c r="H17" s="5" t="n">
        <v>509.0</v>
      </c>
      <c r="I17" s="6" t="n">
        <v>147187.0</v>
      </c>
      <c r="J17" s="7" t="n">
        <f si="2" t="shared"/>
        <v>23.95664066731664</v>
      </c>
      <c r="K17" s="7" t="n">
        <f si="2" t="shared"/>
        <v>9.82318271119842</v>
      </c>
      <c r="L17" s="7" t="n">
        <f si="2" t="shared"/>
        <v>24.005516791564464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918.0</v>
      </c>
      <c r="E18" s="5" t="n">
        <f si="4" t="shared"/>
        <v>4.0</v>
      </c>
      <c r="F18" s="5" t="n">
        <f si="4" t="shared"/>
        <v>914.0</v>
      </c>
      <c r="G18" s="5" t="n">
        <f si="4" t="shared"/>
        <v>826.0</v>
      </c>
      <c r="H18" s="5" t="n">
        <f si="4" t="shared"/>
        <v>3.0</v>
      </c>
      <c r="I18" s="5" t="n">
        <f si="4" t="shared"/>
        <v>823.0</v>
      </c>
      <c r="J18" s="7" t="n">
        <f si="2" t="shared"/>
        <v>11.13801452784504</v>
      </c>
      <c r="K18" s="7" t="n">
        <f si="2" t="shared"/>
        <v>33.33333333333333</v>
      </c>
      <c r="L18" s="7" t="n">
        <f si="2" t="shared"/>
        <v>11.057108140947758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786524.0</v>
      </c>
      <c r="E19" s="5" t="n">
        <v>316065.0</v>
      </c>
      <c r="F19" s="6" t="n">
        <v>470459.0</v>
      </c>
      <c r="G19" s="5" t="n">
        <f si="1" t="shared"/>
        <v>847423.0</v>
      </c>
      <c r="H19" s="5" t="n">
        <v>463073.0</v>
      </c>
      <c r="I19" s="6" t="n">
        <v>384350.0</v>
      </c>
      <c r="J19" s="7" t="n">
        <f si="2" t="shared"/>
        <v>-7.186375635308462</v>
      </c>
      <c r="K19" s="7" t="n">
        <f si="2" t="shared"/>
        <v>-31.746182567327395</v>
      </c>
      <c r="L19" s="7" t="n">
        <f si="2" t="shared"/>
        <v>22.40379862104853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11427.0</v>
      </c>
      <c r="E20" s="5" t="n">
        <v>20.0</v>
      </c>
      <c r="F20" s="6" t="n">
        <v>11407.0</v>
      </c>
      <c r="G20" s="5" t="n">
        <f si="1" t="shared"/>
        <v>9773.0</v>
      </c>
      <c r="H20" s="5" t="n">
        <v>22.0</v>
      </c>
      <c r="I20" s="6" t="n">
        <v>9751.0</v>
      </c>
      <c r="J20" s="7" t="n">
        <f si="2" t="shared"/>
        <v>16.924178860124826</v>
      </c>
      <c r="K20" s="7" t="n">
        <f si="2" t="shared"/>
        <v>-9.090909090909093</v>
      </c>
      <c r="L20" s="7" t="n">
        <f si="2" t="shared"/>
        <v>16.98287355143062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52438.0</v>
      </c>
      <c r="E21" s="5" t="n">
        <v>343.0</v>
      </c>
      <c r="F21" s="6" t="n">
        <v>52095.0</v>
      </c>
      <c r="G21" s="5" t="n">
        <f si="1" t="shared"/>
        <v>44932.0</v>
      </c>
      <c r="H21" s="5" t="n">
        <v>291.0</v>
      </c>
      <c r="I21" s="6" t="n">
        <v>44641.0</v>
      </c>
      <c r="J21" s="7" t="n">
        <f si="2" t="shared"/>
        <v>16.70524347903499</v>
      </c>
      <c r="K21" s="7" t="n">
        <f si="2" t="shared"/>
        <v>17.86941580756014</v>
      </c>
      <c r="L21" s="7" t="n">
        <f si="2" t="shared"/>
        <v>16.69765462243229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267.0</v>
      </c>
      <c r="E22" s="5" t="n">
        <v>2.0</v>
      </c>
      <c r="F22" s="6" t="n">
        <v>265.0</v>
      </c>
      <c r="G22" s="5" t="n">
        <f si="1" t="shared"/>
        <v>248.0</v>
      </c>
      <c r="H22" s="5" t="n">
        <v>1.0</v>
      </c>
      <c r="I22" s="6" t="n">
        <v>247.0</v>
      </c>
      <c r="J22" s="7" t="n">
        <f si="2" t="shared"/>
        <v>7.6612903225806495</v>
      </c>
      <c r="K22" s="7" t="n">
        <f si="2" t="shared"/>
        <v>100.0</v>
      </c>
      <c r="L22" s="7" t="n">
        <f si="2" t="shared"/>
        <v>7.287449392712553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286.0</v>
      </c>
      <c r="E23" s="5" t="n">
        <v>16.0</v>
      </c>
      <c r="F23" s="6" t="n">
        <v>270.0</v>
      </c>
      <c r="G23" s="5" t="n">
        <f si="1" t="shared"/>
        <v>296.0</v>
      </c>
      <c r="H23" s="5" t="n">
        <v>14.0</v>
      </c>
      <c r="I23" s="6" t="n">
        <v>282.0</v>
      </c>
      <c r="J23" s="7" t="n">
        <f si="2" t="shared"/>
        <v>-3.378378378378377</v>
      </c>
      <c r="K23" s="7" t="n">
        <f si="2" t="shared"/>
        <v>14.28571428571428</v>
      </c>
      <c r="L23" s="7" t="n">
        <f si="2" t="shared"/>
        <v>-4.255319148936165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90.0</v>
      </c>
      <c r="E24" s="5" t="n">
        <v>7.0</v>
      </c>
      <c r="F24" s="6" t="n">
        <v>83.0</v>
      </c>
      <c r="G24" s="5" t="n">
        <f si="1" t="shared"/>
        <v>90.0</v>
      </c>
      <c r="H24" s="5" t="n">
        <v>3.0</v>
      </c>
      <c r="I24" s="6" t="n">
        <v>87.0</v>
      </c>
      <c r="J24" s="7" t="n">
        <f si="2" t="shared"/>
        <v>0.0</v>
      </c>
      <c r="K24" s="7" t="n">
        <f si="2" t="shared"/>
        <v>133.33333333333334</v>
      </c>
      <c r="L24" s="7" t="n">
        <f si="2" t="shared"/>
        <v>-4.597701149425292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759.0</v>
      </c>
      <c r="E25" s="5" t="n">
        <f si="5" t="shared"/>
        <v>13.0</v>
      </c>
      <c r="F25" s="5" t="n">
        <f si="5" t="shared"/>
        <v>746.0</v>
      </c>
      <c r="G25" s="5" t="n">
        <f si="5" t="shared"/>
        <v>999.0</v>
      </c>
      <c r="H25" s="5" t="n">
        <f si="5" t="shared"/>
        <v>16.0</v>
      </c>
      <c r="I25" s="5" t="n">
        <f si="5" t="shared"/>
        <v>983.0</v>
      </c>
      <c r="J25" s="7" t="n">
        <f si="2" t="shared"/>
        <v>-24.024024024024026</v>
      </c>
      <c r="K25" s="7" t="n">
        <f si="2" t="shared"/>
        <v>-18.75</v>
      </c>
      <c r="L25" s="7" t="n">
        <f si="2" t="shared"/>
        <v>-24.109867751780268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65267.0</v>
      </c>
      <c r="E26" s="5" t="n">
        <v>401.0</v>
      </c>
      <c r="F26" s="6" t="n">
        <v>64866.0</v>
      </c>
      <c r="G26" s="5" t="n">
        <f si="1" t="shared"/>
        <v>56338.0</v>
      </c>
      <c r="H26" s="5" t="n">
        <v>347.0</v>
      </c>
      <c r="I26" s="6" t="n">
        <v>55991.0</v>
      </c>
      <c r="J26" s="7" t="n">
        <f si="2" t="shared"/>
        <v>15.848982924491462</v>
      </c>
      <c r="K26" s="7" t="n">
        <f si="2" t="shared"/>
        <v>15.56195965417868</v>
      </c>
      <c r="L26" s="7" t="n">
        <f si="2" t="shared"/>
        <v>15.85076172956368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695.0</v>
      </c>
      <c r="E27" s="5" t="n">
        <v>0.0</v>
      </c>
      <c r="F27" s="6" t="n">
        <v>695.0</v>
      </c>
      <c r="G27" s="5" t="n">
        <f si="1" t="shared"/>
        <v>632.0</v>
      </c>
      <c r="H27" s="5" t="n">
        <v>0.0</v>
      </c>
      <c r="I27" s="6" t="n">
        <v>632.0</v>
      </c>
      <c r="J27" s="7" t="n">
        <f si="2" t="shared"/>
        <v>9.968354430379755</v>
      </c>
      <c r="K27" s="7" t="str">
        <f si="2" t="shared"/>
        <v>-</v>
      </c>
      <c r="L27" s="7" t="n">
        <f si="2" t="shared"/>
        <v>9.968354430379755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3793.0</v>
      </c>
      <c r="E28" s="5" t="n">
        <v>7.0</v>
      </c>
      <c r="F28" s="6" t="n">
        <v>3786.0</v>
      </c>
      <c r="G28" s="5" t="n">
        <f si="1" t="shared"/>
        <v>3541.0</v>
      </c>
      <c r="H28" s="5" t="n">
        <v>4.0</v>
      </c>
      <c r="I28" s="6" t="n">
        <v>3537.0</v>
      </c>
      <c r="J28" s="7" t="n">
        <f si="2" t="shared"/>
        <v>7.1166337192883455</v>
      </c>
      <c r="K28" s="7" t="n">
        <f si="2" t="shared"/>
        <v>75.0</v>
      </c>
      <c r="L28" s="7" t="n">
        <f si="2" t="shared"/>
        <v>7.0398642917726795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5998.0</v>
      </c>
      <c r="E29" s="5" t="n">
        <v>12.0</v>
      </c>
      <c r="F29" s="6" t="n">
        <v>5986.0</v>
      </c>
      <c r="G29" s="5" t="n">
        <f si="1" t="shared"/>
        <v>5526.0</v>
      </c>
      <c r="H29" s="5" t="n">
        <v>9.0</v>
      </c>
      <c r="I29" s="6" t="n">
        <v>5517.0</v>
      </c>
      <c r="J29" s="7" t="n">
        <f si="2" t="shared"/>
        <v>8.541440463264571</v>
      </c>
      <c r="K29" s="7" t="n">
        <f si="2" t="shared"/>
        <v>33.33333333333333</v>
      </c>
      <c r="L29" s="7" t="n">
        <f si="2" t="shared"/>
        <v>8.50099691861519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1887.0</v>
      </c>
      <c r="E30" s="5" t="n">
        <v>0.0</v>
      </c>
      <c r="F30" s="6" t="n">
        <v>1887.0</v>
      </c>
      <c r="G30" s="5" t="n">
        <f si="1" t="shared"/>
        <v>1651.0</v>
      </c>
      <c r="H30" s="5" t="n">
        <v>3.0</v>
      </c>
      <c r="I30" s="6" t="n">
        <v>1648.0</v>
      </c>
      <c r="J30" s="7" t="n">
        <f si="2" t="shared"/>
        <v>14.29436705027256</v>
      </c>
      <c r="K30" s="7" t="n">
        <f si="2" t="shared"/>
        <v>-100.0</v>
      </c>
      <c r="L30" s="7" t="n">
        <f si="2" t="shared"/>
        <v>14.502427184466015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2347.0</v>
      </c>
      <c r="E31" s="5" t="n">
        <v>3.0</v>
      </c>
      <c r="F31" s="6" t="n">
        <v>2344.0</v>
      </c>
      <c r="G31" s="5" t="n">
        <f si="1" t="shared"/>
        <v>2239.0</v>
      </c>
      <c r="H31" s="5" t="n">
        <v>0.0</v>
      </c>
      <c r="I31" s="6" t="n">
        <v>2239.0</v>
      </c>
      <c r="J31" s="7" t="n">
        <f si="2" t="shared"/>
        <v>4.823581956230449</v>
      </c>
      <c r="K31" s="7" t="str">
        <f si="2" t="shared"/>
        <v>-</v>
      </c>
      <c r="L31" s="7" t="n">
        <f si="2" t="shared"/>
        <v>4.689593568557382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952.0</v>
      </c>
      <c r="E32" s="5" t="n">
        <v>0.0</v>
      </c>
      <c r="F32" s="6" t="n">
        <v>952.0</v>
      </c>
      <c r="G32" s="5" t="n">
        <f si="1" t="shared"/>
        <v>917.0</v>
      </c>
      <c r="H32" s="5" t="n">
        <v>3.0</v>
      </c>
      <c r="I32" s="6" t="n">
        <v>914.0</v>
      </c>
      <c r="J32" s="7" t="n">
        <f si="2" t="shared"/>
        <v>3.8167938931297662</v>
      </c>
      <c r="K32" s="7" t="n">
        <f si="2" t="shared"/>
        <v>-100.0</v>
      </c>
      <c r="L32" s="7" t="n">
        <f si="2" t="shared"/>
        <v>4.157549234135671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1109.0</v>
      </c>
      <c r="E33" s="5" t="n">
        <v>0.0</v>
      </c>
      <c r="F33" s="6" t="n">
        <v>1109.0</v>
      </c>
      <c r="G33" s="5" t="n">
        <f si="1" t="shared"/>
        <v>948.0</v>
      </c>
      <c r="H33" s="5" t="n">
        <v>0.0</v>
      </c>
      <c r="I33" s="6" t="n">
        <v>948.0</v>
      </c>
      <c r="J33" s="7" t="n">
        <f si="2" t="shared"/>
        <v>16.983122362869207</v>
      </c>
      <c r="K33" s="7" t="str">
        <f si="2" t="shared"/>
        <v>-</v>
      </c>
      <c r="L33" s="7" t="n">
        <f si="2" t="shared"/>
        <v>16.983122362869207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5335.0</v>
      </c>
      <c r="E34" s="5" t="n">
        <v>7.0</v>
      </c>
      <c r="F34" s="6" t="n">
        <v>5328.0</v>
      </c>
      <c r="G34" s="5" t="n">
        <f si="1" t="shared"/>
        <v>5538.0</v>
      </c>
      <c r="H34" s="5" t="n">
        <v>5.0</v>
      </c>
      <c r="I34" s="6" t="n">
        <v>5533.0</v>
      </c>
      <c r="J34" s="7" t="n">
        <f si="2" t="shared"/>
        <v>-3.6655832430480317</v>
      </c>
      <c r="K34" s="7" t="n">
        <f si="2" t="shared"/>
        <v>39.99999999999999</v>
      </c>
      <c r="L34" s="7" t="n">
        <f si="2" t="shared"/>
        <v>-3.7050424724381026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676.0</v>
      </c>
      <c r="E35" s="5" t="n">
        <v>1.0</v>
      </c>
      <c r="F35" s="6" t="n">
        <v>675.0</v>
      </c>
      <c r="G35" s="5" t="n">
        <f si="1" t="shared"/>
        <v>662.0</v>
      </c>
      <c r="H35" s="5" t="n">
        <v>0.0</v>
      </c>
      <c r="I35" s="6" t="n">
        <v>662.0</v>
      </c>
      <c r="J35" s="7" t="n">
        <f si="2" t="shared"/>
        <v>2.114803625377637</v>
      </c>
      <c r="K35" s="7" t="str">
        <f si="2" t="shared"/>
        <v>-</v>
      </c>
      <c r="L35" s="7" t="n">
        <f si="2" t="shared"/>
        <v>1.9637462235649439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120.0</v>
      </c>
      <c r="E36" s="5" t="n">
        <v>0.0</v>
      </c>
      <c r="F36" s="6" t="n">
        <v>120.0</v>
      </c>
      <c r="G36" s="5" t="n">
        <f si="1" t="shared"/>
        <v>122.0</v>
      </c>
      <c r="H36" s="5" t="n">
        <v>0.0</v>
      </c>
      <c r="I36" s="6" t="n">
        <v>122.0</v>
      </c>
      <c r="J36" s="7" t="n">
        <f si="2" t="shared"/>
        <v>-1.6393442622950838</v>
      </c>
      <c r="K36" s="7" t="str">
        <f si="2" t="shared"/>
        <v>-</v>
      </c>
      <c r="L36" s="7" t="n">
        <f si="2" t="shared"/>
        <v>-1.6393442622950838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929.0</v>
      </c>
      <c r="E37" s="5" t="n">
        <v>0.0</v>
      </c>
      <c r="F37" s="6" t="n">
        <v>929.0</v>
      </c>
      <c r="G37" s="5" t="n">
        <f si="1" t="shared"/>
        <v>784.0</v>
      </c>
      <c r="H37" s="5" t="n">
        <v>0.0</v>
      </c>
      <c r="I37" s="6" t="n">
        <v>784.0</v>
      </c>
      <c r="J37" s="7" t="n">
        <f si="2" t="shared"/>
        <v>18.494897959183664</v>
      </c>
      <c r="K37" s="7" t="str">
        <f si="2" t="shared"/>
        <v>-</v>
      </c>
      <c r="L37" s="7" t="n">
        <f si="2" t="shared"/>
        <v>18.494897959183664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868.0</v>
      </c>
      <c r="E38" s="5" t="n">
        <v>0.0</v>
      </c>
      <c r="F38" s="6" t="n">
        <v>868.0</v>
      </c>
      <c r="G38" s="5" t="n">
        <f si="1" t="shared"/>
        <v>709.0</v>
      </c>
      <c r="H38" s="5" t="n">
        <v>0.0</v>
      </c>
      <c r="I38" s="6" t="n">
        <v>709.0</v>
      </c>
      <c r="J38" s="7" t="n">
        <f si="2" t="shared"/>
        <v>22.425952045134</v>
      </c>
      <c r="K38" s="7" t="str">
        <f si="2" t="shared"/>
        <v>-</v>
      </c>
      <c r="L38" s="7" t="n">
        <f si="2" t="shared"/>
        <v>22.425952045134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4788.0</v>
      </c>
      <c r="E39" s="5" t="n">
        <f si="6" t="shared"/>
        <v>2.0</v>
      </c>
      <c r="F39" s="5" t="n">
        <f si="6" t="shared"/>
        <v>4786.0</v>
      </c>
      <c r="G39" s="5" t="n">
        <f si="6" t="shared"/>
        <v>3520.0</v>
      </c>
      <c r="H39" s="5" t="n">
        <f si="6" t="shared"/>
        <v>2.0</v>
      </c>
      <c r="I39" s="5" t="n">
        <f si="6" t="shared"/>
        <v>3518.0</v>
      </c>
      <c r="J39" s="7" t="n">
        <f si="2" t="shared"/>
        <v>36.02272727272726</v>
      </c>
      <c r="K39" s="7" t="n">
        <f si="2" t="shared"/>
        <v>0.0</v>
      </c>
      <c r="L39" s="7" t="n">
        <f si="2" t="shared"/>
        <v>36.04320636725413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29497.0</v>
      </c>
      <c r="E40" s="5" t="n">
        <v>32.0</v>
      </c>
      <c r="F40" s="6" t="n">
        <v>29465.0</v>
      </c>
      <c r="G40" s="5" t="n">
        <f si="1" t="shared"/>
        <v>26789.0</v>
      </c>
      <c r="H40" s="5" t="n">
        <v>26.0</v>
      </c>
      <c r="I40" s="6" t="n">
        <v>26763.0</v>
      </c>
      <c r="J40" s="7" t="n">
        <f si="2" t="shared"/>
        <v>10.10862667512784</v>
      </c>
      <c r="K40" s="7" t="n">
        <f si="2" t="shared"/>
        <v>23.076923076923084</v>
      </c>
      <c r="L40" s="7" t="n">
        <f si="2" t="shared"/>
        <v>10.096028098494191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7527.0</v>
      </c>
      <c r="E41" s="5" t="n">
        <v>34.0</v>
      </c>
      <c r="F41" s="6" t="n">
        <v>7493.0</v>
      </c>
      <c r="G41" s="5" t="n">
        <f si="1" t="shared"/>
        <v>6754.0</v>
      </c>
      <c r="H41" s="5" t="n">
        <v>31.0</v>
      </c>
      <c r="I41" s="6" t="n">
        <v>6723.0</v>
      </c>
      <c r="J41" s="7" t="n">
        <f si="2" t="shared"/>
        <v>11.445069588392066</v>
      </c>
      <c r="K41" s="7" t="n">
        <f si="2" t="shared"/>
        <v>9.677419354838701</v>
      </c>
      <c r="L41" s="7" t="n">
        <f si="2" t="shared"/>
        <v>11.45322028856166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1212.0</v>
      </c>
      <c r="E42" s="5" t="n">
        <v>3.0</v>
      </c>
      <c r="F42" s="6" t="n">
        <v>1209.0</v>
      </c>
      <c r="G42" s="5" t="n">
        <f si="1" t="shared"/>
        <v>1079.0</v>
      </c>
      <c r="H42" s="5" t="n">
        <v>6.0</v>
      </c>
      <c r="I42" s="6" t="n">
        <v>1073.0</v>
      </c>
      <c r="J42" s="7" t="n">
        <f si="2" t="shared"/>
        <v>12.32622798887859</v>
      </c>
      <c r="K42" s="7" t="n">
        <f si="2" t="shared"/>
        <v>-50.0</v>
      </c>
      <c r="L42" s="7" t="n">
        <f si="2" t="shared"/>
        <v>12.674743709226476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152.0</v>
      </c>
      <c r="E43" s="5" t="n">
        <f si="7" t="shared"/>
        <v>3.0</v>
      </c>
      <c r="F43" s="5" t="n">
        <f si="7" t="shared"/>
        <v>149.0</v>
      </c>
      <c r="G43" s="5" t="n">
        <f si="7" t="shared"/>
        <v>146.0</v>
      </c>
      <c r="H43" s="5" t="n">
        <f si="7" t="shared"/>
        <v>2.0</v>
      </c>
      <c r="I43" s="5" t="n">
        <f si="7" t="shared"/>
        <v>144.0</v>
      </c>
      <c r="J43" s="7" t="n">
        <f si="2" t="shared"/>
        <v>4.109589041095885</v>
      </c>
      <c r="K43" s="7" t="n">
        <f si="2" t="shared"/>
        <v>50.0</v>
      </c>
      <c r="L43" s="7" t="n">
        <f si="2" t="shared"/>
        <v>3.472222222222232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8891.0</v>
      </c>
      <c r="E44" s="5" t="n">
        <v>40.0</v>
      </c>
      <c r="F44" s="6" t="n">
        <v>8851.0</v>
      </c>
      <c r="G44" s="5" t="n">
        <f si="1" t="shared"/>
        <v>7979.0</v>
      </c>
      <c r="H44" s="5" t="n">
        <v>39.0</v>
      </c>
      <c r="I44" s="6" t="n">
        <v>7940.0</v>
      </c>
      <c r="J44" s="7" t="n">
        <f si="2" t="shared"/>
        <v>11.430003759869667</v>
      </c>
      <c r="K44" s="7" t="n">
        <f si="2" t="shared"/>
        <v>2.564102564102555</v>
      </c>
      <c r="L44" s="7" t="n">
        <f si="2" t="shared"/>
        <v>11.473551637279588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340.0</v>
      </c>
      <c r="E45" s="5" t="n">
        <v>6.0</v>
      </c>
      <c r="F45" s="6" t="n">
        <v>334.0</v>
      </c>
      <c r="G45" s="5" t="n">
        <f si="1" t="shared"/>
        <v>339.0</v>
      </c>
      <c r="H45" s="5" t="n">
        <v>3.0</v>
      </c>
      <c r="I45" s="6" t="n">
        <v>336.0</v>
      </c>
      <c r="J45" s="7" t="n">
        <f si="2" t="shared"/>
        <v>0.2949852507374562</v>
      </c>
      <c r="K45" s="7" t="n">
        <f si="2" t="shared"/>
        <v>100.0</v>
      </c>
      <c r="L45" s="7" t="n">
        <f si="2" t="shared"/>
        <v>-0.5952380952380931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501.0</v>
      </c>
      <c r="E46" s="5" t="n">
        <f si="8" t="shared"/>
        <v>2.0</v>
      </c>
      <c r="F46" s="5" t="n">
        <f si="8" t="shared"/>
        <v>499.0</v>
      </c>
      <c r="G46" s="5" t="n">
        <f si="8" t="shared"/>
        <v>446.0</v>
      </c>
      <c r="H46" s="5" t="n">
        <f si="8" t="shared"/>
        <v>0.0</v>
      </c>
      <c r="I46" s="5" t="n">
        <f si="8" t="shared"/>
        <v>446.0</v>
      </c>
      <c r="J46" s="7" t="n">
        <f si="2" t="shared"/>
        <v>12.331838565022423</v>
      </c>
      <c r="K46" s="7" t="str">
        <f si="2" t="shared"/>
        <v>-</v>
      </c>
      <c r="L46" s="7" t="n">
        <f si="2" t="shared"/>
        <v>11.88340807174888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841.0</v>
      </c>
      <c r="E47" s="5" t="n">
        <v>8.0</v>
      </c>
      <c r="F47" s="6" t="n">
        <v>833.0</v>
      </c>
      <c r="G47" s="5" t="n">
        <f si="1" t="shared"/>
        <v>785.0</v>
      </c>
      <c r="H47" s="5" t="n">
        <v>3.0</v>
      </c>
      <c r="I47" s="6" t="n">
        <v>782.0</v>
      </c>
      <c r="J47" s="7" t="n">
        <f si="2" t="shared"/>
        <v>7.133757961783438</v>
      </c>
      <c r="K47" s="7" t="n">
        <f si="2" t="shared"/>
        <v>166.66666666666666</v>
      </c>
      <c r="L47" s="7" t="n">
        <f si="2" t="shared"/>
        <v>6.521739130434789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137.0</v>
      </c>
      <c r="E48" s="5" t="n">
        <v>66.0</v>
      </c>
      <c r="F48" s="12" t="n">
        <v>71.0</v>
      </c>
      <c r="G48" s="5" t="n">
        <f si="1" t="shared"/>
        <v>169.0</v>
      </c>
      <c r="H48" s="13" t="n">
        <v>78.0</v>
      </c>
      <c r="I48" s="12" t="n">
        <v>91.0</v>
      </c>
      <c r="J48" s="14" t="n">
        <f si="2" t="shared"/>
        <v>-18.934911242603548</v>
      </c>
      <c r="K48" s="14" t="n">
        <f si="2" t="shared"/>
        <v>-15.384615384615385</v>
      </c>
      <c r="L48" s="14" t="n">
        <f si="2" t="shared"/>
        <v>-21.978021978021978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891157.0</v>
      </c>
      <c r="E49" s="5" t="n">
        <f ref="E49:I49" si="9" t="shared">E19+E26+E40+E44+E47+E48</f>
        <v>316612.0</v>
      </c>
      <c r="F49" s="5" t="n">
        <f si="9" t="shared"/>
        <v>574545.0</v>
      </c>
      <c r="G49" s="5" t="n">
        <f si="9" t="shared"/>
        <v>939483.0</v>
      </c>
      <c r="H49" s="5" t="n">
        <f si="9" t="shared"/>
        <v>463566.0</v>
      </c>
      <c r="I49" s="5" t="n">
        <f si="9" t="shared"/>
        <v>475917.0</v>
      </c>
      <c r="J49" s="7" t="n">
        <f si="2" t="shared"/>
        <v>-5.143892970921238</v>
      </c>
      <c r="K49" s="7" t="n">
        <f si="2" t="shared"/>
        <v>-31.70077184262866</v>
      </c>
      <c r="L49" s="7" t="n">
        <f si="2" t="shared"/>
        <v>20.723781667811814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