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<sst xmlns="http://schemas.openxmlformats.org/spreadsheetml/2006/main" count="113" uniqueCount="62">
  <si>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</si>
  <si>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</si>
  <si>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</si>
  <si>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</si>
  <si>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</si>
  <si>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</si>
  <si>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</si>
  <si>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</si>
  <si>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</si>
  <si>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</si>
  <si>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</si>
  <si>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</si>
  <si>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</si>
  <si>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</si>
  <si>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</si>
  <si>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</si>
  <si>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</si>
  <si>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</si>
  <si>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</si>
  <si>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</si>
  <si>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</si>
  <si>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</si>
  <si>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</si>
  <si>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</si>
  <si>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</si>
  <si>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</si>
  <si>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</si>
  <si>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</si>
  <si>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</si>
  <si>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</si>
  <si>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</si>
  <si>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</si>
  <si>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</si>
  <si>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</si>
  <si>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</si>
  <si>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</si>
  <si>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</si>
  <si>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</si>
  <si>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</si>
  <si>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</si>
  <si>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</si>
  <si>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</si>
  <si>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</si>
  <si>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</si>
  <si>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</si>
  <si>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</si>
  <si>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</si>
  <si>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</si>
  <si>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</si>
  <si>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</si>
  <si>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</si>
  <si>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</si>
  <si>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</si>
  <si>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</si>
  <si>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</si>
  <si>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</si>
  <si>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</si>
  <si>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105年12月來臺旅客人次及成長率－按居住地分
Table 1-2 Visitor Arrivals by Residence,
December,2016</t>
  </si>
  <si>
    <t>105年12月 Dec.., 2016</t>
  </si>
  <si>
    <t>104年12月 Dec..,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</si>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</sst>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177870.0</v>
      </c>
      <c r="E4" s="5" t="n">
        <v>164190.0</v>
      </c>
      <c r="F4" s="6" t="n">
        <v>13680.0</v>
      </c>
      <c r="G4" s="5" t="n">
        <f>H4+I4</f>
        <v>164275.0</v>
      </c>
      <c r="H4" s="5" t="n">
        <v>150655.0</v>
      </c>
      <c r="I4" s="6" t="n">
        <v>13620.0</v>
      </c>
      <c r="J4" s="7" t="n">
        <f>IF(G4=0,"-",((D4/G4)-1)*100)</f>
        <v>8.275757114594429</v>
      </c>
      <c r="K4" s="7" t="n">
        <f>IF(H4=0,"-",((E4/H4)-1)*100)</f>
        <v>8.984102751319245</v>
      </c>
      <c r="L4" s="7" t="n">
        <f>IF(I4=0,"-",((F4/I4)-1)*100)</f>
        <v>0.4405286343612369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220358.0</v>
      </c>
      <c r="E5" s="5" t="n">
        <v>216057.0</v>
      </c>
      <c r="F5" s="6" t="n">
        <v>4301.0</v>
      </c>
      <c r="G5" s="5" t="n">
        <f ref="G5:G48" si="1" t="shared">H5+I5</f>
        <v>327129.0</v>
      </c>
      <c r="H5" s="5" t="n">
        <v>322258.0</v>
      </c>
      <c r="I5" s="6" t="n">
        <v>4871.0</v>
      </c>
      <c r="J5" s="7" t="n">
        <f ref="J5:L49" si="2" t="shared">IF(G5=0,"-",((D5/G5)-1)*100)</f>
        <v>-32.63880609790022</v>
      </c>
      <c r="K5" s="7" t="n">
        <f si="2" t="shared"/>
        <v>-32.95527186291729</v>
      </c>
      <c r="L5" s="7" t="n">
        <f si="2" t="shared"/>
        <v>-11.701909258879084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183760.0</v>
      </c>
      <c r="E6" s="5" t="n">
        <v>142.0</v>
      </c>
      <c r="F6" s="6" t="n">
        <v>183618.0</v>
      </c>
      <c r="G6" s="5" t="n">
        <f si="1" t="shared"/>
        <v>169366.0</v>
      </c>
      <c r="H6" s="5" t="n">
        <v>138.0</v>
      </c>
      <c r="I6" s="6" t="n">
        <v>169228.0</v>
      </c>
      <c r="J6" s="7" t="n">
        <f si="2" t="shared"/>
        <v>8.498754177343738</v>
      </c>
      <c r="K6" s="7" t="n">
        <f si="2" t="shared"/>
        <v>2.898550724637672</v>
      </c>
      <c r="L6" s="7" t="n">
        <f si="2" t="shared"/>
        <v>8.503320963433957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99578.0</v>
      </c>
      <c r="E7" s="5" t="n">
        <v>269.0</v>
      </c>
      <c r="F7" s="6" t="n">
        <v>99309.0</v>
      </c>
      <c r="G7" s="5" t="n">
        <f si="1" t="shared"/>
        <v>69555.0</v>
      </c>
      <c r="H7" s="5" t="n">
        <v>239.0</v>
      </c>
      <c r="I7" s="6" t="n">
        <v>69316.0</v>
      </c>
      <c r="J7" s="7" t="n">
        <f si="2" t="shared"/>
        <v>43.16440227158365</v>
      </c>
      <c r="K7" s="7" t="n">
        <f si="2" t="shared"/>
        <v>12.552301255230125</v>
      </c>
      <c r="L7" s="7" t="n">
        <f si="2" t="shared"/>
        <v>43.26995210341047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2564.0</v>
      </c>
      <c r="E8" s="5" t="n">
        <v>2.0</v>
      </c>
      <c r="F8" s="6" t="n">
        <v>2562.0</v>
      </c>
      <c r="G8" s="5" t="n">
        <f si="1" t="shared"/>
        <v>2352.0</v>
      </c>
      <c r="H8" s="5" t="n">
        <v>1.0</v>
      </c>
      <c r="I8" s="6" t="n">
        <v>2351.0</v>
      </c>
      <c r="J8" s="7" t="n">
        <f si="2" t="shared"/>
        <v>9.013605442176864</v>
      </c>
      <c r="K8" s="7" t="n">
        <f si="2" t="shared"/>
        <v>100.0</v>
      </c>
      <c r="L8" s="7" t="n">
        <f si="2" t="shared"/>
        <v>8.97490429604424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1570.0</v>
      </c>
      <c r="E9" s="5" t="n">
        <v>2.0</v>
      </c>
      <c r="F9" s="6" t="n">
        <v>1568.0</v>
      </c>
      <c r="G9" s="5" t="n">
        <f si="1" t="shared"/>
        <v>1404.0</v>
      </c>
      <c r="H9" s="5" t="n">
        <v>5.0</v>
      </c>
      <c r="I9" s="6" t="n">
        <v>1399.0</v>
      </c>
      <c r="J9" s="7" t="n">
        <f si="2" t="shared"/>
        <v>11.823361823361832</v>
      </c>
      <c r="K9" s="7" t="n">
        <f si="2" t="shared"/>
        <v>-60.0</v>
      </c>
      <c r="L9" s="7" t="n">
        <f si="2" t="shared"/>
        <v>12.080057183702642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71759.0</v>
      </c>
      <c r="E10" s="5" t="n">
        <v>58.0</v>
      </c>
      <c r="F10" s="6" t="n">
        <v>71701.0</v>
      </c>
      <c r="G10" s="5" t="n">
        <f si="1" t="shared"/>
        <v>61103.0</v>
      </c>
      <c r="H10" s="5" t="n">
        <v>51.0</v>
      </c>
      <c r="I10" s="6" t="n">
        <v>61052.0</v>
      </c>
      <c r="J10" s="7" t="n">
        <f si="2" t="shared"/>
        <v>17.439405593833367</v>
      </c>
      <c r="K10" s="7" t="n">
        <f si="2" t="shared"/>
        <v>13.725490196078427</v>
      </c>
      <c r="L10" s="7" t="n">
        <f si="2" t="shared"/>
        <v>17.44250802594509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72216.0</v>
      </c>
      <c r="E11" s="5" t="n">
        <v>49.0</v>
      </c>
      <c r="F11" s="6" t="n">
        <v>72167.0</v>
      </c>
      <c r="G11" s="5" t="n">
        <f si="1" t="shared"/>
        <v>66871.0</v>
      </c>
      <c r="H11" s="5" t="n">
        <v>42.0</v>
      </c>
      <c r="I11" s="6" t="n">
        <v>66829.0</v>
      </c>
      <c r="J11" s="7" t="n">
        <f si="2" t="shared"/>
        <v>7.99300145055406</v>
      </c>
      <c r="K11" s="7" t="n">
        <f si="2" t="shared"/>
        <v>16.666666666666675</v>
      </c>
      <c r="L11" s="7" t="n">
        <f si="2" t="shared"/>
        <v>7.987550314983016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20815.0</v>
      </c>
      <c r="E12" s="5" t="n">
        <v>44.0</v>
      </c>
      <c r="F12" s="6" t="n">
        <v>20771.0</v>
      </c>
      <c r="G12" s="5" t="n">
        <f si="1" t="shared"/>
        <v>17750.0</v>
      </c>
      <c r="H12" s="5" t="n">
        <v>44.0</v>
      </c>
      <c r="I12" s="6" t="n">
        <v>17706.0</v>
      </c>
      <c r="J12" s="7" t="n">
        <f si="2" t="shared"/>
        <v>17.26760563380281</v>
      </c>
      <c r="K12" s="7" t="n">
        <f si="2" t="shared"/>
        <v>0.0</v>
      </c>
      <c r="L12" s="7" t="n">
        <f si="2" t="shared"/>
        <v>17.310516209194617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22533.0</v>
      </c>
      <c r="E13" s="5" t="n">
        <v>356.0</v>
      </c>
      <c r="F13" s="6" t="n">
        <v>22177.0</v>
      </c>
      <c r="G13" s="5" t="n">
        <f si="1" t="shared"/>
        <v>14710.0</v>
      </c>
      <c r="H13" s="5" t="n">
        <v>275.0</v>
      </c>
      <c r="I13" s="6" t="n">
        <v>14435.0</v>
      </c>
      <c r="J13" s="7" t="n">
        <f si="2" t="shared"/>
        <v>53.18150917743032</v>
      </c>
      <c r="K13" s="7" t="n">
        <f si="2" t="shared"/>
        <v>29.454545454545446</v>
      </c>
      <c r="L13" s="7" t="n">
        <f si="2" t="shared"/>
        <v>53.63352961551784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31619.0</v>
      </c>
      <c r="E14" s="5" t="n">
        <v>55.0</v>
      </c>
      <c r="F14" s="6" t="n">
        <v>31564.0</v>
      </c>
      <c r="G14" s="5" t="n">
        <f si="1" t="shared"/>
        <v>16560.0</v>
      </c>
      <c r="H14" s="5" t="n">
        <v>64.0</v>
      </c>
      <c r="I14" s="6" t="n">
        <v>16496.0</v>
      </c>
      <c r="J14" s="7" t="n">
        <f si="2" t="shared"/>
        <v>90.93599033816425</v>
      </c>
      <c r="K14" s="7" t="n">
        <f si="2" t="shared"/>
        <v>-14.0625</v>
      </c>
      <c r="L14" s="7" t="n">
        <f si="2" t="shared"/>
        <v>91.34335596508245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22250.0</v>
      </c>
      <c r="E15" s="5" t="n">
        <v>143.0</v>
      </c>
      <c r="F15" s="6" t="n">
        <v>22107.0</v>
      </c>
      <c r="G15" s="5" t="n">
        <f si="1" t="shared"/>
        <v>12164.0</v>
      </c>
      <c r="H15" s="5" t="n">
        <v>154.0</v>
      </c>
      <c r="I15" s="6" t="n">
        <v>12010.0</v>
      </c>
      <c r="J15" s="7" t="n">
        <f si="2" t="shared"/>
        <v>82.916803682999</v>
      </c>
      <c r="K15" s="7" t="n">
        <f si="2" t="shared"/>
        <v>-7.14285714285714</v>
      </c>
      <c r="L15" s="7" t="n">
        <f si="2" t="shared"/>
        <v>84.07160699417153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2515.0</v>
      </c>
      <c r="E16" s="5" t="n">
        <f si="3" t="shared"/>
        <v>34.0</v>
      </c>
      <c r="F16" s="5" t="n">
        <f si="3" t="shared"/>
        <v>2481.0</v>
      </c>
      <c r="G16" s="5" t="n">
        <f si="3" t="shared"/>
        <v>1327.0</v>
      </c>
      <c r="H16" s="5" t="n">
        <f si="3" t="shared"/>
        <v>50.0</v>
      </c>
      <c r="I16" s="5" t="n">
        <f si="3" t="shared"/>
        <v>1277.0</v>
      </c>
      <c r="J16" s="7" t="n">
        <f si="2" t="shared"/>
        <v>89.52524491333835</v>
      </c>
      <c r="K16" s="7" t="n">
        <f si="2" t="shared"/>
        <v>-31.999999999999996</v>
      </c>
      <c r="L16" s="7" t="n">
        <f si="2" t="shared"/>
        <v>94.283476898982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243707.0</v>
      </c>
      <c r="E17" s="5" t="n">
        <v>739.0</v>
      </c>
      <c r="F17" s="6" t="n">
        <v>242968.0</v>
      </c>
      <c r="G17" s="5" t="n">
        <f si="1" t="shared"/>
        <v>190485.0</v>
      </c>
      <c r="H17" s="5" t="n">
        <v>680.0</v>
      </c>
      <c r="I17" s="6" t="n">
        <v>189805.0</v>
      </c>
      <c r="J17" s="7" t="n">
        <f si="2" t="shared"/>
        <v>27.940257763078446</v>
      </c>
      <c r="K17" s="7" t="n">
        <f si="2" t="shared"/>
        <v>8.676470588235286</v>
      </c>
      <c r="L17" s="7" t="n">
        <f si="2" t="shared"/>
        <v>28.00927267458708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1038.0</v>
      </c>
      <c r="E18" s="5" t="n">
        <f si="4" t="shared"/>
        <v>5.0</v>
      </c>
      <c r="F18" s="5" t="n">
        <f si="4" t="shared"/>
        <v>1033.0</v>
      </c>
      <c r="G18" s="5" t="n">
        <f si="4" t="shared"/>
        <v>681.0</v>
      </c>
      <c r="H18" s="5" t="n">
        <f si="4" t="shared"/>
        <v>5.0</v>
      </c>
      <c r="I18" s="5" t="n">
        <f si="4" t="shared"/>
        <v>676.0</v>
      </c>
      <c r="J18" s="7" t="n">
        <f si="2" t="shared"/>
        <v>52.422907488986795</v>
      </c>
      <c r="K18" s="7" t="n">
        <f si="2" t="shared"/>
        <v>0.0</v>
      </c>
      <c r="L18" s="7" t="n">
        <f si="2" t="shared"/>
        <v>52.81065088757397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930445.0</v>
      </c>
      <c r="E19" s="5" t="n">
        <v>381406.0</v>
      </c>
      <c r="F19" s="6" t="n">
        <v>549039.0</v>
      </c>
      <c r="G19" s="5" t="n">
        <f si="1" t="shared"/>
        <v>925247.0</v>
      </c>
      <c r="H19" s="5" t="n">
        <v>473981.0</v>
      </c>
      <c r="I19" s="6" t="n">
        <v>451266.0</v>
      </c>
      <c r="J19" s="7" t="n">
        <f si="2" t="shared"/>
        <v>0.561795931248632</v>
      </c>
      <c r="K19" s="7" t="n">
        <f si="2" t="shared"/>
        <v>-19.53137362046158</v>
      </c>
      <c r="L19" s="7" t="n">
        <f si="2" t="shared"/>
        <v>21.666378588238434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10253.0</v>
      </c>
      <c r="E20" s="5" t="n">
        <v>37.0</v>
      </c>
      <c r="F20" s="6" t="n">
        <v>10216.0</v>
      </c>
      <c r="G20" s="5" t="n">
        <f si="1" t="shared"/>
        <v>9798.0</v>
      </c>
      <c r="H20" s="5" t="n">
        <v>31.0</v>
      </c>
      <c r="I20" s="6" t="n">
        <v>9767.0</v>
      </c>
      <c r="J20" s="7" t="n">
        <f si="2" t="shared"/>
        <v>4.643804858134315</v>
      </c>
      <c r="K20" s="7" t="n">
        <f si="2" t="shared"/>
        <v>19.354838709677423</v>
      </c>
      <c r="L20" s="7" t="n">
        <f si="2" t="shared"/>
        <v>4.597112726528096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56112.0</v>
      </c>
      <c r="E21" s="5" t="n">
        <v>380.0</v>
      </c>
      <c r="F21" s="6" t="n">
        <v>55732.0</v>
      </c>
      <c r="G21" s="5" t="n">
        <f si="1" t="shared"/>
        <v>49805.0</v>
      </c>
      <c r="H21" s="5" t="n">
        <v>352.0</v>
      </c>
      <c r="I21" s="6" t="n">
        <v>49453.0</v>
      </c>
      <c r="J21" s="7" t="n">
        <f si="2" t="shared"/>
        <v>12.66338721011946</v>
      </c>
      <c r="K21" s="7" t="n">
        <f si="2" t="shared"/>
        <v>7.954545454545459</v>
      </c>
      <c r="L21" s="7" t="n">
        <f si="2" t="shared"/>
        <v>12.696904131195286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180.0</v>
      </c>
      <c r="E22" s="5" t="n">
        <v>3.0</v>
      </c>
      <c r="F22" s="6" t="n">
        <v>177.0</v>
      </c>
      <c r="G22" s="5" t="n">
        <f si="1" t="shared"/>
        <v>204.0</v>
      </c>
      <c r="H22" s="5" t="n">
        <v>0.0</v>
      </c>
      <c r="I22" s="6" t="n">
        <v>204.0</v>
      </c>
      <c r="J22" s="7" t="n">
        <f si="2" t="shared"/>
        <v>-11.764705882352944</v>
      </c>
      <c r="K22" s="7" t="str">
        <f si="2" t="shared"/>
        <v>-</v>
      </c>
      <c r="L22" s="7" t="n">
        <f si="2" t="shared"/>
        <v>-13.235294117647056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531.0</v>
      </c>
      <c r="E23" s="5" t="n">
        <v>110.0</v>
      </c>
      <c r="F23" s="6" t="n">
        <v>421.0</v>
      </c>
      <c r="G23" s="5" t="n">
        <f si="1" t="shared"/>
        <v>370.0</v>
      </c>
      <c r="H23" s="5" t="n">
        <v>49.0</v>
      </c>
      <c r="I23" s="6" t="n">
        <v>321.0</v>
      </c>
      <c r="J23" s="7" t="n">
        <f si="2" t="shared"/>
        <v>43.513513513513516</v>
      </c>
      <c r="K23" s="7" t="n">
        <f si="2" t="shared"/>
        <v>124.48979591836734</v>
      </c>
      <c r="L23" s="7" t="n">
        <f si="2" t="shared"/>
        <v>31.152647975077883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129.0</v>
      </c>
      <c r="E24" s="5" t="n">
        <v>47.0</v>
      </c>
      <c r="F24" s="6" t="n">
        <v>82.0</v>
      </c>
      <c r="G24" s="5" t="n">
        <f si="1" t="shared"/>
        <v>181.0</v>
      </c>
      <c r="H24" s="5" t="n">
        <v>56.0</v>
      </c>
      <c r="I24" s="6" t="n">
        <v>125.0</v>
      </c>
      <c r="J24" s="7" t="n">
        <f si="2" t="shared"/>
        <v>-28.729281767955804</v>
      </c>
      <c r="K24" s="7" t="n">
        <f si="2" t="shared"/>
        <v>-16.07142857142857</v>
      </c>
      <c r="L24" s="7" t="n">
        <f si="2" t="shared"/>
        <v>-34.4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734.0</v>
      </c>
      <c r="E25" s="5" t="n">
        <f si="5" t="shared"/>
        <v>27.0</v>
      </c>
      <c r="F25" s="5" t="n">
        <f si="5" t="shared"/>
        <v>707.0</v>
      </c>
      <c r="G25" s="5" t="n">
        <f si="5" t="shared"/>
        <v>605.0</v>
      </c>
      <c r="H25" s="5" t="n">
        <f si="5" t="shared"/>
        <v>48.0</v>
      </c>
      <c r="I25" s="5" t="n">
        <f si="5" t="shared"/>
        <v>557.0</v>
      </c>
      <c r="J25" s="7" t="n">
        <f si="2" t="shared"/>
        <v>21.322314049586776</v>
      </c>
      <c r="K25" s="7" t="n">
        <f si="2" t="shared"/>
        <v>-43.75</v>
      </c>
      <c r="L25" s="7" t="n">
        <f si="2" t="shared"/>
        <v>26.929982046678646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67939.0</v>
      </c>
      <c r="E26" s="5" t="n">
        <v>604.0</v>
      </c>
      <c r="F26" s="6" t="n">
        <v>67335.0</v>
      </c>
      <c r="G26" s="5" t="n">
        <f si="1" t="shared"/>
        <v>60963.0</v>
      </c>
      <c r="H26" s="5" t="n">
        <v>536.0</v>
      </c>
      <c r="I26" s="6" t="n">
        <v>60427.0</v>
      </c>
      <c r="J26" s="7" t="n">
        <f si="2" t="shared"/>
        <v>11.443006413726353</v>
      </c>
      <c r="K26" s="7" t="n">
        <f si="2" t="shared"/>
        <v>12.686567164179108</v>
      </c>
      <c r="L26" s="7" t="n">
        <f si="2" t="shared"/>
        <v>11.431975772419612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575.0</v>
      </c>
      <c r="E27" s="5" t="n">
        <v>1.0</v>
      </c>
      <c r="F27" s="6" t="n">
        <v>574.0</v>
      </c>
      <c r="G27" s="5" t="n">
        <f si="1" t="shared"/>
        <v>470.0</v>
      </c>
      <c r="H27" s="5" t="n">
        <v>1.0</v>
      </c>
      <c r="I27" s="6" t="n">
        <v>469.0</v>
      </c>
      <c r="J27" s="7" t="n">
        <f si="2" t="shared"/>
        <v>22.34042553191489</v>
      </c>
      <c r="K27" s="7" t="n">
        <f si="2" t="shared"/>
        <v>0.0</v>
      </c>
      <c r="L27" s="7" t="n">
        <f si="2" t="shared"/>
        <v>22.388059701492537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3613.0</v>
      </c>
      <c r="E28" s="5" t="n">
        <v>11.0</v>
      </c>
      <c r="F28" s="6" t="n">
        <v>3602.0</v>
      </c>
      <c r="G28" s="5" t="n">
        <f si="1" t="shared"/>
        <v>3103.0</v>
      </c>
      <c r="H28" s="5" t="n">
        <v>11.0</v>
      </c>
      <c r="I28" s="6" t="n">
        <v>3092.0</v>
      </c>
      <c r="J28" s="7" t="n">
        <f si="2" t="shared"/>
        <v>16.435707379954877</v>
      </c>
      <c r="K28" s="7" t="n">
        <f si="2" t="shared"/>
        <v>0.0</v>
      </c>
      <c r="L28" s="7" t="n">
        <f si="2" t="shared"/>
        <v>16.49417852522639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4761.0</v>
      </c>
      <c r="E29" s="5" t="n">
        <v>13.0</v>
      </c>
      <c r="F29" s="6" t="n">
        <v>4748.0</v>
      </c>
      <c r="G29" s="5" t="n">
        <f si="1" t="shared"/>
        <v>4603.0</v>
      </c>
      <c r="H29" s="5" t="n">
        <v>13.0</v>
      </c>
      <c r="I29" s="6" t="n">
        <v>4590.0</v>
      </c>
      <c r="J29" s="7" t="n">
        <f si="2" t="shared"/>
        <v>3.4325439930480206</v>
      </c>
      <c r="K29" s="7" t="n">
        <f si="2" t="shared"/>
        <v>0.0</v>
      </c>
      <c r="L29" s="7" t="n">
        <f si="2" t="shared"/>
        <v>3.442265795206967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1371.0</v>
      </c>
      <c r="E30" s="5" t="n">
        <v>0.0</v>
      </c>
      <c r="F30" s="6" t="n">
        <v>1371.0</v>
      </c>
      <c r="G30" s="5" t="n">
        <f si="1" t="shared"/>
        <v>1198.0</v>
      </c>
      <c r="H30" s="5" t="n">
        <v>0.0</v>
      </c>
      <c r="I30" s="6" t="n">
        <v>1198.0</v>
      </c>
      <c r="J30" s="7" t="n">
        <f si="2" t="shared"/>
        <v>14.440734557596002</v>
      </c>
      <c r="K30" s="7" t="str">
        <f si="2" t="shared"/>
        <v>-</v>
      </c>
      <c r="L30" s="7" t="n">
        <f si="2" t="shared"/>
        <v>14.440734557596002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2226.0</v>
      </c>
      <c r="E31" s="5" t="n">
        <v>7.0</v>
      </c>
      <c r="F31" s="6" t="n">
        <v>2219.0</v>
      </c>
      <c r="G31" s="5" t="n">
        <f si="1" t="shared"/>
        <v>1660.0</v>
      </c>
      <c r="H31" s="5" t="n">
        <v>7.0</v>
      </c>
      <c r="I31" s="6" t="n">
        <v>1653.0</v>
      </c>
      <c r="J31" s="7" t="n">
        <f si="2" t="shared"/>
        <v>34.096385542168676</v>
      </c>
      <c r="K31" s="7" t="n">
        <f si="2" t="shared"/>
        <v>0.0</v>
      </c>
      <c r="L31" s="7" t="n">
        <f si="2" t="shared"/>
        <v>34.24077434966728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803.0</v>
      </c>
      <c r="E32" s="5" t="n">
        <v>4.0</v>
      </c>
      <c r="F32" s="6" t="n">
        <v>799.0</v>
      </c>
      <c r="G32" s="5" t="n">
        <f si="1" t="shared"/>
        <v>835.0</v>
      </c>
      <c r="H32" s="5" t="n">
        <v>1.0</v>
      </c>
      <c r="I32" s="6" t="n">
        <v>834.0</v>
      </c>
      <c r="J32" s="7" t="n">
        <f si="2" t="shared"/>
        <v>-3.8323353293413187</v>
      </c>
      <c r="K32" s="7" t="n">
        <f si="2" t="shared"/>
        <v>300.0</v>
      </c>
      <c r="L32" s="7" t="n">
        <f si="2" t="shared"/>
        <v>-4.196642685851315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945.0</v>
      </c>
      <c r="E33" s="5" t="n">
        <v>4.0</v>
      </c>
      <c r="F33" s="6" t="n">
        <v>941.0</v>
      </c>
      <c r="G33" s="5" t="n">
        <f si="1" t="shared"/>
        <v>714.0</v>
      </c>
      <c r="H33" s="5" t="n">
        <v>4.0</v>
      </c>
      <c r="I33" s="6" t="n">
        <v>710.0</v>
      </c>
      <c r="J33" s="7" t="n">
        <f si="2" t="shared"/>
        <v>32.35294117647059</v>
      </c>
      <c r="K33" s="7" t="n">
        <f si="2" t="shared"/>
        <v>0.0</v>
      </c>
      <c r="L33" s="7" t="n">
        <f si="2" t="shared"/>
        <v>32.53521126760563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4794.0</v>
      </c>
      <c r="E34" s="5" t="n">
        <v>10.0</v>
      </c>
      <c r="F34" s="6" t="n">
        <v>4784.0</v>
      </c>
      <c r="G34" s="5" t="n">
        <f si="1" t="shared"/>
        <v>4720.0</v>
      </c>
      <c r="H34" s="5" t="n">
        <v>13.0</v>
      </c>
      <c r="I34" s="6" t="n">
        <v>4707.0</v>
      </c>
      <c r="J34" s="7" t="n">
        <f si="2" t="shared"/>
        <v>1.5677966101694807</v>
      </c>
      <c r="K34" s="7" t="n">
        <f si="2" t="shared"/>
        <v>-23.076923076923073</v>
      </c>
      <c r="L34" s="7" t="n">
        <f si="2" t="shared"/>
        <v>1.6358614828978046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497.0</v>
      </c>
      <c r="E35" s="5" t="n">
        <v>0.0</v>
      </c>
      <c r="F35" s="6" t="n">
        <v>497.0</v>
      </c>
      <c r="G35" s="5" t="n">
        <f si="1" t="shared"/>
        <v>496.0</v>
      </c>
      <c r="H35" s="5" t="n">
        <v>1.0</v>
      </c>
      <c r="I35" s="6" t="n">
        <v>495.0</v>
      </c>
      <c r="J35" s="7" t="n">
        <f si="2" t="shared"/>
        <v>0.20161290322580072</v>
      </c>
      <c r="K35" s="7" t="n">
        <f si="2" t="shared"/>
        <v>-100.0</v>
      </c>
      <c r="L35" s="7" t="n">
        <f si="2" t="shared"/>
        <v>0.40404040404040664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103.0</v>
      </c>
      <c r="E36" s="5" t="n">
        <v>0.0</v>
      </c>
      <c r="F36" s="6" t="n">
        <v>103.0</v>
      </c>
      <c r="G36" s="5" t="n">
        <f si="1" t="shared"/>
        <v>108.0</v>
      </c>
      <c r="H36" s="5" t="n">
        <v>0.0</v>
      </c>
      <c r="I36" s="6" t="n">
        <v>108.0</v>
      </c>
      <c r="J36" s="7" t="n">
        <f si="2" t="shared"/>
        <v>-4.629629629629628</v>
      </c>
      <c r="K36" s="7" t="str">
        <f si="2" t="shared"/>
        <v>-</v>
      </c>
      <c r="L36" s="7" t="n">
        <f si="2" t="shared"/>
        <v>-4.629629629629628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775.0</v>
      </c>
      <c r="E37" s="5" t="n">
        <v>6.0</v>
      </c>
      <c r="F37" s="6" t="n">
        <v>769.0</v>
      </c>
      <c r="G37" s="5" t="n">
        <f si="1" t="shared"/>
        <v>715.0</v>
      </c>
      <c r="H37" s="5" t="n">
        <v>3.0</v>
      </c>
      <c r="I37" s="6" t="n">
        <v>712.0</v>
      </c>
      <c r="J37" s="7" t="n">
        <f si="2" t="shared"/>
        <v>8.391608391608397</v>
      </c>
      <c r="K37" s="7" t="n">
        <f si="2" t="shared"/>
        <v>100.0</v>
      </c>
      <c r="L37" s="7" t="n">
        <f si="2" t="shared"/>
        <v>8.005617977528079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555.0</v>
      </c>
      <c r="E38" s="5" t="n">
        <v>3.0</v>
      </c>
      <c r="F38" s="6" t="n">
        <v>552.0</v>
      </c>
      <c r="G38" s="5" t="n">
        <f si="1" t="shared"/>
        <v>517.0</v>
      </c>
      <c r="H38" s="5" t="n">
        <v>0.0</v>
      </c>
      <c r="I38" s="6" t="n">
        <v>517.0</v>
      </c>
      <c r="J38" s="7" t="n">
        <f si="2" t="shared"/>
        <v>7.350096711798848</v>
      </c>
      <c r="K38" s="7" t="str">
        <f si="2" t="shared"/>
        <v>-</v>
      </c>
      <c r="L38" s="7" t="n">
        <f si="2" t="shared"/>
        <v>6.769825918762096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3861.0</v>
      </c>
      <c r="E39" s="5" t="n">
        <f si="6" t="shared"/>
        <v>0.0</v>
      </c>
      <c r="F39" s="5" t="n">
        <f si="6" t="shared"/>
        <v>3861.0</v>
      </c>
      <c r="G39" s="5" t="n">
        <f si="6" t="shared"/>
        <v>3423.0</v>
      </c>
      <c r="H39" s="5" t="n">
        <f si="6" t="shared"/>
        <v>1.0</v>
      </c>
      <c r="I39" s="5" t="n">
        <f si="6" t="shared"/>
        <v>3422.0</v>
      </c>
      <c r="J39" s="7" t="n">
        <f si="2" t="shared"/>
        <v>12.795793163891322</v>
      </c>
      <c r="K39" s="7" t="n">
        <f si="2" t="shared"/>
        <v>-100.0</v>
      </c>
      <c r="L39" s="7" t="n">
        <f si="2" t="shared"/>
        <v>12.828755113968437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24879.0</v>
      </c>
      <c r="E40" s="5" t="n">
        <v>59.0</v>
      </c>
      <c r="F40" s="6" t="n">
        <v>24820.0</v>
      </c>
      <c r="G40" s="5" t="n">
        <f si="1" t="shared"/>
        <v>22562.0</v>
      </c>
      <c r="H40" s="5" t="n">
        <v>55.0</v>
      </c>
      <c r="I40" s="6" t="n">
        <v>22507.0</v>
      </c>
      <c r="J40" s="7" t="n">
        <f si="2" t="shared"/>
        <v>10.269479656058866</v>
      </c>
      <c r="K40" s="7" t="n">
        <f si="2" t="shared"/>
        <v>7.272727272727275</v>
      </c>
      <c r="L40" s="7" t="n">
        <f si="2" t="shared"/>
        <v>10.276802772470784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10598.0</v>
      </c>
      <c r="E41" s="5" t="n">
        <v>62.0</v>
      </c>
      <c r="F41" s="6" t="n">
        <v>10536.0</v>
      </c>
      <c r="G41" s="5" t="n">
        <f si="1" t="shared"/>
        <v>10459.0</v>
      </c>
      <c r="H41" s="5" t="n">
        <v>96.0</v>
      </c>
      <c r="I41" s="6" t="n">
        <v>10363.0</v>
      </c>
      <c r="J41" s="7" t="n">
        <f si="2" t="shared"/>
        <v>1.328998948274207</v>
      </c>
      <c r="K41" s="7" t="n">
        <f si="2" t="shared"/>
        <v>-35.416666666666664</v>
      </c>
      <c r="L41" s="7" t="n">
        <f si="2" t="shared"/>
        <v>1.6694007526777854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2006.0</v>
      </c>
      <c r="E42" s="5" t="n">
        <v>11.0</v>
      </c>
      <c r="F42" s="6" t="n">
        <v>1995.0</v>
      </c>
      <c r="G42" s="5" t="n">
        <f si="1" t="shared"/>
        <v>1805.0</v>
      </c>
      <c r="H42" s="5" t="n">
        <v>3.0</v>
      </c>
      <c r="I42" s="6" t="n">
        <v>1802.0</v>
      </c>
      <c r="J42" s="7" t="n">
        <f si="2" t="shared"/>
        <v>11.135734072022153</v>
      </c>
      <c r="K42" s="7" t="n">
        <f si="2" t="shared"/>
        <v>266.66666666666663</v>
      </c>
      <c r="L42" s="7" t="n">
        <f si="2" t="shared"/>
        <v>10.710321864594885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143.0</v>
      </c>
      <c r="E43" s="5" t="n">
        <f si="7" t="shared"/>
        <v>5.0</v>
      </c>
      <c r="F43" s="5" t="n">
        <f si="7" t="shared"/>
        <v>138.0</v>
      </c>
      <c r="G43" s="5" t="n">
        <f si="7" t="shared"/>
        <v>162.0</v>
      </c>
      <c r="H43" s="5" t="n">
        <f si="7" t="shared"/>
        <v>1.0</v>
      </c>
      <c r="I43" s="5" t="n">
        <f si="7" t="shared"/>
        <v>161.0</v>
      </c>
      <c r="J43" s="7" t="n">
        <f si="2" t="shared"/>
        <v>-11.728395061728392</v>
      </c>
      <c r="K43" s="7" t="n">
        <f si="2" t="shared"/>
        <v>400.0</v>
      </c>
      <c r="L43" s="7" t="n">
        <f si="2" t="shared"/>
        <v>-14.28571428571429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12747.0</v>
      </c>
      <c r="E44" s="5" t="n">
        <v>78.0</v>
      </c>
      <c r="F44" s="6" t="n">
        <v>12669.0</v>
      </c>
      <c r="G44" s="5" t="n">
        <f si="1" t="shared"/>
        <v>12426.0</v>
      </c>
      <c r="H44" s="5" t="n">
        <v>100.0</v>
      </c>
      <c r="I44" s="6" t="n">
        <v>12326.0</v>
      </c>
      <c r="J44" s="7" t="n">
        <f si="2" t="shared"/>
        <v>2.583293095123129</v>
      </c>
      <c r="K44" s="7" t="n">
        <f si="2" t="shared"/>
        <v>-21.999999999999996</v>
      </c>
      <c r="L44" s="7" t="n">
        <f si="2" t="shared"/>
        <v>2.782735680674997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547.0</v>
      </c>
      <c r="E45" s="5" t="n">
        <v>47.0</v>
      </c>
      <c r="F45" s="6" t="n">
        <v>500.0</v>
      </c>
      <c r="G45" s="5" t="n">
        <f si="1" t="shared"/>
        <v>566.0</v>
      </c>
      <c r="H45" s="5" t="n">
        <v>44.0</v>
      </c>
      <c r="I45" s="6" t="n">
        <v>522.0</v>
      </c>
      <c r="J45" s="7" t="n">
        <f si="2" t="shared"/>
        <v>-3.3568904593639592</v>
      </c>
      <c r="K45" s="7" t="n">
        <f si="2" t="shared"/>
        <v>6.818181818181812</v>
      </c>
      <c r="L45" s="7" t="n">
        <f si="2" t="shared"/>
        <v>-4.214559386973182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379.0</v>
      </c>
      <c r="E46" s="5" t="n">
        <f si="8" t="shared"/>
        <v>4.0</v>
      </c>
      <c r="F46" s="5" t="n">
        <f si="8" t="shared"/>
        <v>375.0</v>
      </c>
      <c r="G46" s="5" t="n">
        <f si="8" t="shared"/>
        <v>323.0</v>
      </c>
      <c r="H46" s="5" t="n">
        <f si="8" t="shared"/>
        <v>2.0</v>
      </c>
      <c r="I46" s="5" t="n">
        <f si="8" t="shared"/>
        <v>321.0</v>
      </c>
      <c r="J46" s="7" t="n">
        <f si="2" t="shared"/>
        <v>17.3374613003096</v>
      </c>
      <c r="K46" s="7" t="n">
        <f si="2" t="shared"/>
        <v>100.0</v>
      </c>
      <c r="L46" s="7" t="n">
        <f si="2" t="shared"/>
        <v>16.82242990654206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926.0</v>
      </c>
      <c r="E47" s="5" t="n">
        <v>51.0</v>
      </c>
      <c r="F47" s="6" t="n">
        <v>875.0</v>
      </c>
      <c r="G47" s="5" t="n">
        <f si="1" t="shared"/>
        <v>889.0</v>
      </c>
      <c r="H47" s="5" t="n">
        <v>46.0</v>
      </c>
      <c r="I47" s="6" t="n">
        <v>843.0</v>
      </c>
      <c r="J47" s="7" t="n">
        <f si="2" t="shared"/>
        <v>4.161979752530942</v>
      </c>
      <c r="K47" s="7" t="n">
        <f si="2" t="shared"/>
        <v>10.869565217391308</v>
      </c>
      <c r="L47" s="7" t="n">
        <f si="2" t="shared"/>
        <v>3.7959667852906387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162.0</v>
      </c>
      <c r="E48" s="5" t="n">
        <v>70.0</v>
      </c>
      <c r="F48" s="12" t="n">
        <v>92.0</v>
      </c>
      <c r="G48" s="5" t="n">
        <f si="1" t="shared"/>
        <v>810.0</v>
      </c>
      <c r="H48" s="13" t="n">
        <v>173.0</v>
      </c>
      <c r="I48" s="12" t="n">
        <v>637.0</v>
      </c>
      <c r="J48" s="14" t="n">
        <f si="2" t="shared"/>
        <v>-80.0</v>
      </c>
      <c r="K48" s="14" t="n">
        <f si="2" t="shared"/>
        <v>-59.53757225433526</v>
      </c>
      <c r="L48" s="14" t="n">
        <f si="2" t="shared"/>
        <v>-85.55729984301412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1037098.0</v>
      </c>
      <c r="E49" s="5" t="n">
        <f ref="E49:I49" si="9" t="shared">E19+E26+E40+E44+E47+E48</f>
        <v>382268.0</v>
      </c>
      <c r="F49" s="5" t="n">
        <f si="9" t="shared"/>
        <v>654830.0</v>
      </c>
      <c r="G49" s="5" t="n">
        <f si="9" t="shared"/>
        <v>1022897.0</v>
      </c>
      <c r="H49" s="5" t="n">
        <f si="9" t="shared"/>
        <v>474891.0</v>
      </c>
      <c r="I49" s="5" t="n">
        <f si="9" t="shared"/>
        <v>548006.0</v>
      </c>
      <c r="J49" s="7" t="n">
        <f si="2" t="shared"/>
        <v>1.3883118241621695</v>
      </c>
      <c r="K49" s="7" t="n">
        <f si="2" t="shared"/>
        <v>-19.504054614637887</v>
      </c>
      <c r="L49" s="7" t="n">
        <f si="2" t="shared"/>
        <v>19.493217227548598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