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<sst xmlns="http://schemas.openxmlformats.org/spreadsheetml/2006/main" count="113" uniqueCount="62">
  <si>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</si>
  <si>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</si>
  <si>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</si>
  <si>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</si>
  <si>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</si>
  <si>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</si>
  <si>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</si>
  <si>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</si>
  <si>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</si>
  <si>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</si>
  <si>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</si>
  <si>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</si>
  <si>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</si>
  <si>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</si>
  <si>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</si>
  <si>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</si>
  <si>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</si>
  <si>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</si>
  <si>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</si>
  <si>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</si>
  <si>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</si>
  <si>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</si>
  <si>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</si>
  <si>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</si>
  <si>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</si>
  <si>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</si>
  <si>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</si>
  <si>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</si>
  <si>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</si>
  <si>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</si>
  <si>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</si>
  <si>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</si>
  <si>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</si>
  <si>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</si>
  <si>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</si>
  <si>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</si>
  <si>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</si>
  <si>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</si>
  <si>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</si>
  <si>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</si>
  <si>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</si>
  <si>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</si>
  <si>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</si>
  <si>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</si>
  <si>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</si>
  <si>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</si>
  <si>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</si>
  <si>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</si>
  <si>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</si>
  <si>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</si>
  <si>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</si>
  <si>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</si>
  <si>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</si>
  <si>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</si>
  <si>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</si>
  <si>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</si>
  <si>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</si>
  <si>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105年3月來臺旅客人次及成長率－按居住地分
Table 1-2 Visitor Arrivals by Residence,
March,2016</t>
  </si>
  <si>
    <t>105年3月 Mar.., 2016</t>
  </si>
  <si>
    <t>104年3月 Mar..,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</si>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</sst>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164894.0</v>
      </c>
      <c r="E4" s="5" t="n">
        <v>152703.0</v>
      </c>
      <c r="F4" s="6" t="n">
        <v>12191.0</v>
      </c>
      <c r="G4" s="5" t="n">
        <f>H4+I4</f>
        <v>114473.0</v>
      </c>
      <c r="H4" s="5" t="n">
        <v>104955.0</v>
      </c>
      <c r="I4" s="6" t="n">
        <v>9518.0</v>
      </c>
      <c r="J4" s="7" t="n">
        <f>IF(G4=0,"-",((D4/G4)-1)*100)</f>
        <v>44.046194299092356</v>
      </c>
      <c r="K4" s="7" t="n">
        <f>IF(H4=0,"-",((E4/H4)-1)*100)</f>
        <v>45.49378304987852</v>
      </c>
      <c r="L4" s="7" t="n">
        <f>IF(I4=0,"-",((F4/I4)-1)*100)</f>
        <v>28.083631014919106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363878.0</v>
      </c>
      <c r="E5" s="5" t="n">
        <v>360326.0</v>
      </c>
      <c r="F5" s="6" t="n">
        <v>3552.0</v>
      </c>
      <c r="G5" s="5" t="n">
        <f ref="G5:G48" si="1" t="shared">H5+I5</f>
        <v>279703.0</v>
      </c>
      <c r="H5" s="5" t="n">
        <v>276587.0</v>
      </c>
      <c r="I5" s="6" t="n">
        <v>3116.0</v>
      </c>
      <c r="J5" s="7" t="n">
        <f ref="J5:L49" si="2" t="shared">IF(G5=0,"-",((D5/G5)-1)*100)</f>
        <v>30.094421582893283</v>
      </c>
      <c r="K5" s="7" t="n">
        <f si="2" t="shared"/>
        <v>30.27582641266582</v>
      </c>
      <c r="L5" s="7" t="n">
        <f si="2" t="shared"/>
        <v>13.992297817715027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198744.0</v>
      </c>
      <c r="E6" s="5" t="n">
        <v>155.0</v>
      </c>
      <c r="F6" s="6" t="n">
        <v>198589.0</v>
      </c>
      <c r="G6" s="5" t="n">
        <f si="1" t="shared"/>
        <v>167074.0</v>
      </c>
      <c r="H6" s="5" t="n">
        <v>118.0</v>
      </c>
      <c r="I6" s="6" t="n">
        <v>166956.0</v>
      </c>
      <c r="J6" s="7" t="n">
        <f si="2" t="shared"/>
        <v>18.95567233680884</v>
      </c>
      <c r="K6" s="7" t="n">
        <f si="2" t="shared"/>
        <v>31.355932203389834</v>
      </c>
      <c r="L6" s="7" t="n">
        <f si="2" t="shared"/>
        <v>18.94690816742135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56442.0</v>
      </c>
      <c r="E7" s="5" t="n">
        <v>235.0</v>
      </c>
      <c r="F7" s="6" t="n">
        <v>56207.0</v>
      </c>
      <c r="G7" s="5" t="n">
        <f si="1" t="shared"/>
        <v>49733.0</v>
      </c>
      <c r="H7" s="5" t="n">
        <v>218.0</v>
      </c>
      <c r="I7" s="6" t="n">
        <v>49515.0</v>
      </c>
      <c r="J7" s="7" t="n">
        <f si="2" t="shared"/>
        <v>13.490036796493277</v>
      </c>
      <c r="K7" s="7" t="n">
        <f si="2" t="shared"/>
        <v>7.798165137614688</v>
      </c>
      <c r="L7" s="7" t="n">
        <f si="2" t="shared"/>
        <v>13.515096435423612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3069.0</v>
      </c>
      <c r="E8" s="5" t="n">
        <v>5.0</v>
      </c>
      <c r="F8" s="6" t="n">
        <v>3064.0</v>
      </c>
      <c r="G8" s="5" t="n">
        <f si="1" t="shared"/>
        <v>3241.0</v>
      </c>
      <c r="H8" s="5" t="n">
        <v>3.0</v>
      </c>
      <c r="I8" s="6" t="n">
        <v>3238.0</v>
      </c>
      <c r="J8" s="7" t="n">
        <f si="2" t="shared"/>
        <v>-5.3070040111076855</v>
      </c>
      <c r="K8" s="7" t="n">
        <f si="2" t="shared"/>
        <v>66.66666666666667</v>
      </c>
      <c r="L8" s="7" t="n">
        <f si="2" t="shared"/>
        <v>-5.373687461395926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1948.0</v>
      </c>
      <c r="E9" s="5" t="n">
        <v>6.0</v>
      </c>
      <c r="F9" s="6" t="n">
        <v>1942.0</v>
      </c>
      <c r="G9" s="5" t="n">
        <f si="1" t="shared"/>
        <v>2217.0</v>
      </c>
      <c r="H9" s="5" t="n">
        <v>7.0</v>
      </c>
      <c r="I9" s="6" t="n">
        <v>2210.0</v>
      </c>
      <c r="J9" s="7" t="n">
        <f si="2" t="shared"/>
        <v>-12.133513757329728</v>
      </c>
      <c r="K9" s="7" t="n">
        <f si="2" t="shared"/>
        <v>-14.28571428571429</v>
      </c>
      <c r="L9" s="7" t="n">
        <f si="2" t="shared"/>
        <v>-12.126696832579187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47488.0</v>
      </c>
      <c r="E10" s="5" t="n">
        <v>51.0</v>
      </c>
      <c r="F10" s="6" t="n">
        <v>47437.0</v>
      </c>
      <c r="G10" s="5" t="n">
        <f si="1" t="shared"/>
        <v>51464.0</v>
      </c>
      <c r="H10" s="5" t="n">
        <v>48.0</v>
      </c>
      <c r="I10" s="6" t="n">
        <v>51416.0</v>
      </c>
      <c r="J10" s="7" t="n">
        <f si="2" t="shared"/>
        <v>-7.725788900979325</v>
      </c>
      <c r="K10" s="7" t="n">
        <f si="2" t="shared"/>
        <v>6.25</v>
      </c>
      <c r="L10" s="7" t="n">
        <f si="2" t="shared"/>
        <v>-7.738836159950213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38377.0</v>
      </c>
      <c r="E11" s="5" t="n">
        <v>26.0</v>
      </c>
      <c r="F11" s="6" t="n">
        <v>38351.0</v>
      </c>
      <c r="G11" s="5" t="n">
        <f si="1" t="shared"/>
        <v>35562.0</v>
      </c>
      <c r="H11" s="5" t="n">
        <v>25.0</v>
      </c>
      <c r="I11" s="6" t="n">
        <v>35537.0</v>
      </c>
      <c r="J11" s="7" t="n">
        <f si="2" t="shared"/>
        <v>7.915752769810469</v>
      </c>
      <c r="K11" s="7" t="n">
        <f si="2" t="shared"/>
        <v>4.0000000000000036</v>
      </c>
      <c r="L11" s="7" t="n">
        <f si="2" t="shared"/>
        <v>7.918507471086467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14226.0</v>
      </c>
      <c r="E12" s="5" t="n">
        <v>26.0</v>
      </c>
      <c r="F12" s="6" t="n">
        <v>14200.0</v>
      </c>
      <c r="G12" s="5" t="n">
        <f si="1" t="shared"/>
        <v>17409.0</v>
      </c>
      <c r="H12" s="5" t="n">
        <v>31.0</v>
      </c>
      <c r="I12" s="6" t="n">
        <v>17378.0</v>
      </c>
      <c r="J12" s="7" t="n">
        <f si="2" t="shared"/>
        <v>-18.28364638979838</v>
      </c>
      <c r="K12" s="7" t="n">
        <f si="2" t="shared"/>
        <v>-16.129032258064512</v>
      </c>
      <c r="L12" s="7" t="n">
        <f si="2" t="shared"/>
        <v>-18.287489929796298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13910.0</v>
      </c>
      <c r="E13" s="5" t="n">
        <v>219.0</v>
      </c>
      <c r="F13" s="6" t="n">
        <v>13691.0</v>
      </c>
      <c r="G13" s="5" t="n">
        <f si="1" t="shared"/>
        <v>13939.0</v>
      </c>
      <c r="H13" s="5" t="n">
        <v>222.0</v>
      </c>
      <c r="I13" s="6" t="n">
        <v>13717.0</v>
      </c>
      <c r="J13" s="7" t="n">
        <f si="2" t="shared"/>
        <v>-0.2080493579166398</v>
      </c>
      <c r="K13" s="7" t="n">
        <f si="2" t="shared"/>
        <v>-1.3513513513513487</v>
      </c>
      <c r="L13" s="7" t="n">
        <f si="2" t="shared"/>
        <v>-0.1895458190566468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15922.0</v>
      </c>
      <c r="E14" s="5" t="n">
        <v>53.0</v>
      </c>
      <c r="F14" s="6" t="n">
        <v>15869.0</v>
      </c>
      <c r="G14" s="5" t="n">
        <f si="1" t="shared"/>
        <v>13114.0</v>
      </c>
      <c r="H14" s="5" t="n">
        <v>47.0</v>
      </c>
      <c r="I14" s="6" t="n">
        <v>13067.0</v>
      </c>
      <c r="J14" s="7" t="n">
        <f si="2" t="shared"/>
        <v>21.412231203294184</v>
      </c>
      <c r="K14" s="7" t="n">
        <f si="2" t="shared"/>
        <v>12.765957446808507</v>
      </c>
      <c r="L14" s="7" t="n">
        <f si="2" t="shared"/>
        <v>21.443330527282466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14437.0</v>
      </c>
      <c r="E15" s="5" t="n">
        <v>552.0</v>
      </c>
      <c r="F15" s="6" t="n">
        <v>13885.0</v>
      </c>
      <c r="G15" s="5" t="n">
        <f si="1" t="shared"/>
        <v>18379.0</v>
      </c>
      <c r="H15" s="5" t="n">
        <v>620.0</v>
      </c>
      <c r="I15" s="6" t="n">
        <v>17759.0</v>
      </c>
      <c r="J15" s="7" t="n">
        <f si="2" t="shared"/>
        <v>-21.448392186734864</v>
      </c>
      <c r="K15" s="7" t="n">
        <f si="2" t="shared"/>
        <v>-10.967741935483865</v>
      </c>
      <c r="L15" s="7" t="n">
        <f si="2" t="shared"/>
        <v>-21.814291345233407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1350.0</v>
      </c>
      <c r="E16" s="5" t="n">
        <f si="3" t="shared"/>
        <v>47.0</v>
      </c>
      <c r="F16" s="5" t="n">
        <f si="3" t="shared"/>
        <v>1303.0</v>
      </c>
      <c r="G16" s="5" t="n">
        <f si="3" t="shared"/>
        <v>1336.0</v>
      </c>
      <c r="H16" s="5" t="n">
        <f si="3" t="shared"/>
        <v>59.0</v>
      </c>
      <c r="I16" s="5" t="n">
        <f si="3" t="shared"/>
        <v>1277.0</v>
      </c>
      <c r="J16" s="7" t="n">
        <f si="2" t="shared"/>
        <v>1.0479041916167775</v>
      </c>
      <c r="K16" s="7" t="n">
        <f si="2" t="shared"/>
        <v>-20.33898305084746</v>
      </c>
      <c r="L16" s="7" t="n">
        <f si="2" t="shared"/>
        <v>2.036021926389986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145710.0</v>
      </c>
      <c r="E17" s="5" t="n">
        <v>974.0</v>
      </c>
      <c r="F17" s="6" t="n">
        <v>144736.0</v>
      </c>
      <c r="G17" s="5" t="n">
        <f si="1" t="shared"/>
        <v>151203.0</v>
      </c>
      <c r="H17" s="5" t="n">
        <v>1052.0</v>
      </c>
      <c r="I17" s="6" t="n">
        <v>150151.0</v>
      </c>
      <c r="J17" s="7" t="n">
        <f si="2" t="shared"/>
        <v>-3.6328644272931143</v>
      </c>
      <c r="K17" s="7" t="n">
        <f si="2" t="shared"/>
        <v>-7.414448669201523</v>
      </c>
      <c r="L17" s="7" t="n">
        <f si="2" t="shared"/>
        <v>-3.606369587948133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1061.0</v>
      </c>
      <c r="E18" s="5" t="n">
        <f si="4" t="shared"/>
        <v>6.0</v>
      </c>
      <c r="F18" s="5" t="n">
        <f si="4" t="shared"/>
        <v>1055.0</v>
      </c>
      <c r="G18" s="5" t="n">
        <f si="4" t="shared"/>
        <v>1117.0</v>
      </c>
      <c r="H18" s="5" t="n">
        <f si="4" t="shared"/>
        <v>6.0</v>
      </c>
      <c r="I18" s="5" t="n">
        <f si="4" t="shared"/>
        <v>1111.0</v>
      </c>
      <c r="J18" s="7" t="n">
        <f si="2" t="shared"/>
        <v>-5.01342882721576</v>
      </c>
      <c r="K18" s="7" t="n">
        <f si="2" t="shared"/>
        <v>0.0</v>
      </c>
      <c r="L18" s="7" t="n">
        <f si="2" t="shared"/>
        <v>-5.040504050405037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935746.0</v>
      </c>
      <c r="E19" s="5" t="n">
        <v>514410.0</v>
      </c>
      <c r="F19" s="6" t="n">
        <v>421336.0</v>
      </c>
      <c r="G19" s="5" t="n">
        <f si="1" t="shared"/>
        <v>768761.0</v>
      </c>
      <c r="H19" s="5" t="n">
        <v>382946.0</v>
      </c>
      <c r="I19" s="6" t="n">
        <v>385815.0</v>
      </c>
      <c r="J19" s="7" t="n">
        <f si="2" t="shared"/>
        <v>21.721315207197044</v>
      </c>
      <c r="K19" s="7" t="n">
        <f si="2" t="shared"/>
        <v>34.32964438850385</v>
      </c>
      <c r="L19" s="7" t="n">
        <f si="2" t="shared"/>
        <v>9.206744164949532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10254.0</v>
      </c>
      <c r="E20" s="5" t="n">
        <v>35.0</v>
      </c>
      <c r="F20" s="6" t="n">
        <v>10219.0</v>
      </c>
      <c r="G20" s="5" t="n">
        <f si="1" t="shared"/>
        <v>9253.0</v>
      </c>
      <c r="H20" s="5" t="n">
        <v>28.0</v>
      </c>
      <c r="I20" s="6" t="n">
        <v>9225.0</v>
      </c>
      <c r="J20" s="7" t="n">
        <f si="2" t="shared"/>
        <v>10.81811304441802</v>
      </c>
      <c r="K20" s="7" t="n">
        <f si="2" t="shared"/>
        <v>25.0</v>
      </c>
      <c r="L20" s="7" t="n">
        <f si="2" t="shared"/>
        <v>10.775067750677515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45683.0</v>
      </c>
      <c r="E21" s="5" t="n">
        <v>274.0</v>
      </c>
      <c r="F21" s="6" t="n">
        <v>45409.0</v>
      </c>
      <c r="G21" s="5" t="n">
        <f si="1" t="shared"/>
        <v>43347.0</v>
      </c>
      <c r="H21" s="5" t="n">
        <v>261.0</v>
      </c>
      <c r="I21" s="6" t="n">
        <v>43086.0</v>
      </c>
      <c r="J21" s="7" t="n">
        <f si="2" t="shared"/>
        <v>5.3890696011257955</v>
      </c>
      <c r="K21" s="7" t="n">
        <f si="2" t="shared"/>
        <v>4.980842911877392</v>
      </c>
      <c r="L21" s="7" t="n">
        <f si="2" t="shared"/>
        <v>5.391542496402546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313.0</v>
      </c>
      <c r="E22" s="5" t="n">
        <v>6.0</v>
      </c>
      <c r="F22" s="6" t="n">
        <v>307.0</v>
      </c>
      <c r="G22" s="5" t="n">
        <f si="1" t="shared"/>
        <v>360.0</v>
      </c>
      <c r="H22" s="5" t="n">
        <v>3.0</v>
      </c>
      <c r="I22" s="6" t="n">
        <v>357.0</v>
      </c>
      <c r="J22" s="7" t="n">
        <f si="2" t="shared"/>
        <v>-13.055555555555554</v>
      </c>
      <c r="K22" s="7" t="n">
        <f si="2" t="shared"/>
        <v>100.0</v>
      </c>
      <c r="L22" s="7" t="n">
        <f si="2" t="shared"/>
        <v>-14.005602240896353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385.0</v>
      </c>
      <c r="E23" s="5" t="n">
        <v>13.0</v>
      </c>
      <c r="F23" s="6" t="n">
        <v>372.0</v>
      </c>
      <c r="G23" s="5" t="n">
        <f si="1" t="shared"/>
        <v>462.0</v>
      </c>
      <c r="H23" s="5" t="n">
        <v>24.0</v>
      </c>
      <c r="I23" s="6" t="n">
        <v>438.0</v>
      </c>
      <c r="J23" s="7" t="n">
        <f si="2" t="shared"/>
        <v>-16.666666666666664</v>
      </c>
      <c r="K23" s="7" t="n">
        <f si="2" t="shared"/>
        <v>-45.833333333333336</v>
      </c>
      <c r="L23" s="7" t="n">
        <f si="2" t="shared"/>
        <v>-15.068493150684937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120.0</v>
      </c>
      <c r="E24" s="5" t="n">
        <v>4.0</v>
      </c>
      <c r="F24" s="6" t="n">
        <v>116.0</v>
      </c>
      <c r="G24" s="5" t="n">
        <f si="1" t="shared"/>
        <v>123.0</v>
      </c>
      <c r="H24" s="5" t="n">
        <v>8.0</v>
      </c>
      <c r="I24" s="6" t="n">
        <v>115.0</v>
      </c>
      <c r="J24" s="7" t="n">
        <f si="2" t="shared"/>
        <v>-2.4390243902439046</v>
      </c>
      <c r="K24" s="7" t="n">
        <f si="2" t="shared"/>
        <v>-50.0</v>
      </c>
      <c r="L24" s="7" t="n">
        <f si="2" t="shared"/>
        <v>0.8695652173912993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728.0</v>
      </c>
      <c r="E25" s="5" t="n">
        <f si="5" t="shared"/>
        <v>19.0</v>
      </c>
      <c r="F25" s="5" t="n">
        <f si="5" t="shared"/>
        <v>709.0</v>
      </c>
      <c r="G25" s="5" t="n">
        <f si="5" t="shared"/>
        <v>820.0</v>
      </c>
      <c r="H25" s="5" t="n">
        <f si="5" t="shared"/>
        <v>13.0</v>
      </c>
      <c r="I25" s="5" t="n">
        <f si="5" t="shared"/>
        <v>807.0</v>
      </c>
      <c r="J25" s="7" t="n">
        <f si="2" t="shared"/>
        <v>-11.21951219512195</v>
      </c>
      <c r="K25" s="7" t="n">
        <f si="2" t="shared"/>
        <v>46.153846153846146</v>
      </c>
      <c r="L25" s="7" t="n">
        <f si="2" t="shared"/>
        <v>-12.143742255266421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57483.0</v>
      </c>
      <c r="E26" s="5" t="n">
        <v>351.0</v>
      </c>
      <c r="F26" s="6" t="n">
        <v>57132.0</v>
      </c>
      <c r="G26" s="5" t="n">
        <f si="1" t="shared"/>
        <v>54365.0</v>
      </c>
      <c r="H26" s="5" t="n">
        <v>337.0</v>
      </c>
      <c r="I26" s="6" t="n">
        <v>54028.0</v>
      </c>
      <c r="J26" s="7" t="n">
        <f si="2" t="shared"/>
        <v>5.73530764278487</v>
      </c>
      <c r="K26" s="7" t="n">
        <f si="2" t="shared"/>
        <v>4.154302670623156</v>
      </c>
      <c r="L26" s="7" t="n">
        <f si="2" t="shared"/>
        <v>5.745169171540687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682.0</v>
      </c>
      <c r="E27" s="5" t="n">
        <v>2.0</v>
      </c>
      <c r="F27" s="6" t="n">
        <v>680.0</v>
      </c>
      <c r="G27" s="5" t="n">
        <f si="1" t="shared"/>
        <v>629.0</v>
      </c>
      <c r="H27" s="5" t="n">
        <v>1.0</v>
      </c>
      <c r="I27" s="6" t="n">
        <v>628.0</v>
      </c>
      <c r="J27" s="7" t="n">
        <f si="2" t="shared"/>
        <v>8.42607313195549</v>
      </c>
      <c r="K27" s="7" t="n">
        <f si="2" t="shared"/>
        <v>100.0</v>
      </c>
      <c r="L27" s="7" t="n">
        <f si="2" t="shared"/>
        <v>8.280254777070063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3513.0</v>
      </c>
      <c r="E28" s="5" t="n">
        <v>4.0</v>
      </c>
      <c r="F28" s="6" t="n">
        <v>3509.0</v>
      </c>
      <c r="G28" s="5" t="n">
        <f si="1" t="shared"/>
        <v>3400.0</v>
      </c>
      <c r="H28" s="5" t="n">
        <v>7.0</v>
      </c>
      <c r="I28" s="6" t="n">
        <v>3393.0</v>
      </c>
      <c r="J28" s="7" t="n">
        <f si="2" t="shared"/>
        <v>3.323529411764703</v>
      </c>
      <c r="K28" s="7" t="n">
        <f si="2" t="shared"/>
        <v>-42.85714285714286</v>
      </c>
      <c r="L28" s="7" t="n">
        <f si="2" t="shared"/>
        <v>3.418803418803429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7466.0</v>
      </c>
      <c r="E29" s="5" t="n">
        <v>12.0</v>
      </c>
      <c r="F29" s="6" t="n">
        <v>7454.0</v>
      </c>
      <c r="G29" s="5" t="n">
        <f si="1" t="shared"/>
        <v>6942.0</v>
      </c>
      <c r="H29" s="5" t="n">
        <v>11.0</v>
      </c>
      <c r="I29" s="6" t="n">
        <v>6931.0</v>
      </c>
      <c r="J29" s="7" t="n">
        <f si="2" t="shared"/>
        <v>7.548256986459223</v>
      </c>
      <c r="K29" s="7" t="n">
        <f si="2" t="shared"/>
        <v>9.090909090909083</v>
      </c>
      <c r="L29" s="7" t="n">
        <f si="2" t="shared"/>
        <v>7.545808685615341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1671.0</v>
      </c>
      <c r="E30" s="5" t="n">
        <v>1.0</v>
      </c>
      <c r="F30" s="6" t="n">
        <v>1670.0</v>
      </c>
      <c r="G30" s="5" t="n">
        <f si="1" t="shared"/>
        <v>1748.0</v>
      </c>
      <c r="H30" s="5" t="n">
        <v>0.0</v>
      </c>
      <c r="I30" s="6" t="n">
        <v>1748.0</v>
      </c>
      <c r="J30" s="7" t="n">
        <f si="2" t="shared"/>
        <v>-4.4050343249427915</v>
      </c>
      <c r="K30" s="7" t="str">
        <f si="2" t="shared"/>
        <v>-</v>
      </c>
      <c r="L30" s="7" t="n">
        <f si="2" t="shared"/>
        <v>-4.462242562929064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1946.0</v>
      </c>
      <c r="E31" s="5" t="n">
        <v>0.0</v>
      </c>
      <c r="F31" s="6" t="n">
        <v>1946.0</v>
      </c>
      <c r="G31" s="5" t="n">
        <f si="1" t="shared"/>
        <v>1904.0</v>
      </c>
      <c r="H31" s="5" t="n">
        <v>4.0</v>
      </c>
      <c r="I31" s="6" t="n">
        <v>1900.0</v>
      </c>
      <c r="J31" s="7" t="n">
        <f si="2" t="shared"/>
        <v>2.2058823529411686</v>
      </c>
      <c r="K31" s="7" t="n">
        <f si="2" t="shared"/>
        <v>-100.0</v>
      </c>
      <c r="L31" s="7" t="n">
        <f si="2" t="shared"/>
        <v>2.421052631578946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993.0</v>
      </c>
      <c r="E32" s="5" t="n">
        <v>1.0</v>
      </c>
      <c r="F32" s="6" t="n">
        <v>992.0</v>
      </c>
      <c r="G32" s="5" t="n">
        <f si="1" t="shared"/>
        <v>988.0</v>
      </c>
      <c r="H32" s="5" t="n">
        <v>1.0</v>
      </c>
      <c r="I32" s="6" t="n">
        <v>987.0</v>
      </c>
      <c r="J32" s="7" t="n">
        <f si="2" t="shared"/>
        <v>0.5060728744939347</v>
      </c>
      <c r="K32" s="7" t="n">
        <f si="2" t="shared"/>
        <v>0.0</v>
      </c>
      <c r="L32" s="7" t="n">
        <f si="2" t="shared"/>
        <v>0.5065856129685908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980.0</v>
      </c>
      <c r="E33" s="5" t="n">
        <v>2.0</v>
      </c>
      <c r="F33" s="6" t="n">
        <v>978.0</v>
      </c>
      <c r="G33" s="5" t="n">
        <f si="1" t="shared"/>
        <v>950.0</v>
      </c>
      <c r="H33" s="5" t="n">
        <v>1.0</v>
      </c>
      <c r="I33" s="6" t="n">
        <v>949.0</v>
      </c>
      <c r="J33" s="7" t="n">
        <f si="2" t="shared"/>
        <v>3.157894736842115</v>
      </c>
      <c r="K33" s="7" t="n">
        <f si="2" t="shared"/>
        <v>100.0</v>
      </c>
      <c r="L33" s="7" t="n">
        <f si="2" t="shared"/>
        <v>3.0558482613277205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6200.0</v>
      </c>
      <c r="E34" s="5" t="n">
        <v>12.0</v>
      </c>
      <c r="F34" s="6" t="n">
        <v>6188.0</v>
      </c>
      <c r="G34" s="5" t="n">
        <f si="1" t="shared"/>
        <v>6117.0</v>
      </c>
      <c r="H34" s="5" t="n">
        <v>7.0</v>
      </c>
      <c r="I34" s="6" t="n">
        <v>6110.0</v>
      </c>
      <c r="J34" s="7" t="n">
        <f si="2" t="shared"/>
        <v>1.3568742847801296</v>
      </c>
      <c r="K34" s="7" t="n">
        <f si="2" t="shared"/>
        <v>71.42857142857142</v>
      </c>
      <c r="L34" s="7" t="n">
        <f si="2" t="shared"/>
        <v>1.2765957446808418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728.0</v>
      </c>
      <c r="E35" s="5" t="n">
        <v>2.0</v>
      </c>
      <c r="F35" s="6" t="n">
        <v>726.0</v>
      </c>
      <c r="G35" s="5" t="n">
        <f si="1" t="shared"/>
        <v>566.0</v>
      </c>
      <c r="H35" s="5" t="n">
        <v>0.0</v>
      </c>
      <c r="I35" s="6" t="n">
        <v>566.0</v>
      </c>
      <c r="J35" s="7" t="n">
        <f si="2" t="shared"/>
        <v>28.621908127208485</v>
      </c>
      <c r="K35" s="7" t="str">
        <f si="2" t="shared"/>
        <v>-</v>
      </c>
      <c r="L35" s="7" t="n">
        <f si="2" t="shared"/>
        <v>28.26855123674912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131.0</v>
      </c>
      <c r="E36" s="5" t="n">
        <v>0.0</v>
      </c>
      <c r="F36" s="6" t="n">
        <v>131.0</v>
      </c>
      <c r="G36" s="5" t="n">
        <f si="1" t="shared"/>
        <v>141.0</v>
      </c>
      <c r="H36" s="5" t="n">
        <v>0.0</v>
      </c>
      <c r="I36" s="6" t="n">
        <v>141.0</v>
      </c>
      <c r="J36" s="7" t="n">
        <f si="2" t="shared"/>
        <v>-7.092198581560282</v>
      </c>
      <c r="K36" s="7" t="str">
        <f si="2" t="shared"/>
        <v>-</v>
      </c>
      <c r="L36" s="7" t="n">
        <f si="2" t="shared"/>
        <v>-7.092198581560282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857.0</v>
      </c>
      <c r="E37" s="5" t="n">
        <v>0.0</v>
      </c>
      <c r="F37" s="6" t="n">
        <v>857.0</v>
      </c>
      <c r="G37" s="5" t="n">
        <f si="1" t="shared"/>
        <v>805.0</v>
      </c>
      <c r="H37" s="5" t="n">
        <v>1.0</v>
      </c>
      <c r="I37" s="6" t="n">
        <v>804.0</v>
      </c>
      <c r="J37" s="7" t="n">
        <f si="2" t="shared"/>
        <v>6.459627329192541</v>
      </c>
      <c r="K37" s="7" t="n">
        <f si="2" t="shared"/>
        <v>-100.0</v>
      </c>
      <c r="L37" s="7" t="n">
        <f si="2" t="shared"/>
        <v>6.592039800995031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534.0</v>
      </c>
      <c r="E38" s="5" t="n">
        <v>3.0</v>
      </c>
      <c r="F38" s="6" t="n">
        <v>531.0</v>
      </c>
      <c r="G38" s="5" t="n">
        <f si="1" t="shared"/>
        <v>909.0</v>
      </c>
      <c r="H38" s="5" t="n">
        <v>0.0</v>
      </c>
      <c r="I38" s="6" t="n">
        <v>909.0</v>
      </c>
      <c r="J38" s="7" t="n">
        <f si="2" t="shared"/>
        <v>-41.254125412541256</v>
      </c>
      <c r="K38" s="7" t="str">
        <f si="2" t="shared"/>
        <v>-</v>
      </c>
      <c r="L38" s="7" t="n">
        <f si="2" t="shared"/>
        <v>-41.584158415841586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3697.0</v>
      </c>
      <c r="E39" s="5" t="n">
        <f si="6" t="shared"/>
        <v>1.0</v>
      </c>
      <c r="F39" s="5" t="n">
        <f si="6" t="shared"/>
        <v>3696.0</v>
      </c>
      <c r="G39" s="5" t="n">
        <f si="6" t="shared"/>
        <v>3871.0</v>
      </c>
      <c r="H39" s="5" t="n">
        <f si="6" t="shared"/>
        <v>2.0</v>
      </c>
      <c r="I39" s="5" t="n">
        <f si="6" t="shared"/>
        <v>3869.0</v>
      </c>
      <c r="J39" s="7" t="n">
        <f si="2" t="shared"/>
        <v>-4.49496254197882</v>
      </c>
      <c r="K39" s="7" t="n">
        <f si="2" t="shared"/>
        <v>-50.0</v>
      </c>
      <c r="L39" s="7" t="n">
        <f si="2" t="shared"/>
        <v>-4.471439648487985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29398.0</v>
      </c>
      <c r="E40" s="5" t="n">
        <v>40.0</v>
      </c>
      <c r="F40" s="6" t="n">
        <v>29358.0</v>
      </c>
      <c r="G40" s="5" t="n">
        <f si="1" t="shared"/>
        <v>28970.0</v>
      </c>
      <c r="H40" s="5" t="n">
        <v>35.0</v>
      </c>
      <c r="I40" s="6" t="n">
        <v>28935.0</v>
      </c>
      <c r="J40" s="7" t="n">
        <f si="2" t="shared"/>
        <v>1.4773904038660746</v>
      </c>
      <c r="K40" s="7" t="n">
        <f si="2" t="shared"/>
        <v>14.28571428571428</v>
      </c>
      <c r="L40" s="7" t="n">
        <f si="2" t="shared"/>
        <v>1.4618973561430826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7752.0</v>
      </c>
      <c r="E41" s="5" t="n">
        <v>28.0</v>
      </c>
      <c r="F41" s="6" t="n">
        <v>7724.0</v>
      </c>
      <c r="G41" s="5" t="n">
        <f si="1" t="shared"/>
        <v>6941.0</v>
      </c>
      <c r="H41" s="5" t="n">
        <v>22.0</v>
      </c>
      <c r="I41" s="6" t="n">
        <v>6919.0</v>
      </c>
      <c r="J41" s="7" t="n">
        <f si="2" t="shared"/>
        <v>11.684195360898997</v>
      </c>
      <c r="K41" s="7" t="n">
        <f si="2" t="shared"/>
        <v>27.27272727272727</v>
      </c>
      <c r="L41" s="7" t="n">
        <f si="2" t="shared"/>
        <v>11.634629281688103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1034.0</v>
      </c>
      <c r="E42" s="5" t="n">
        <v>6.0</v>
      </c>
      <c r="F42" s="6" t="n">
        <v>1028.0</v>
      </c>
      <c r="G42" s="5" t="n">
        <f si="1" t="shared"/>
        <v>1047.0</v>
      </c>
      <c r="H42" s="5" t="n">
        <v>7.0</v>
      </c>
      <c r="I42" s="6" t="n">
        <v>1040.0</v>
      </c>
      <c r="J42" s="7" t="n">
        <f si="2" t="shared"/>
        <v>-1.241642788920727</v>
      </c>
      <c r="K42" s="7" t="n">
        <f si="2" t="shared"/>
        <v>-14.28571428571429</v>
      </c>
      <c r="L42" s="7" t="n">
        <f si="2" t="shared"/>
        <v>-1.1538461538461497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179.0</v>
      </c>
      <c r="E43" s="5" t="n">
        <f si="7" t="shared"/>
        <v>4.0</v>
      </c>
      <c r="F43" s="5" t="n">
        <f si="7" t="shared"/>
        <v>175.0</v>
      </c>
      <c r="G43" s="5" t="n">
        <f si="7" t="shared"/>
        <v>184.0</v>
      </c>
      <c r="H43" s="5" t="n">
        <f si="7" t="shared"/>
        <v>1.0</v>
      </c>
      <c r="I43" s="5" t="n">
        <f si="7" t="shared"/>
        <v>183.0</v>
      </c>
      <c r="J43" s="7" t="n">
        <f si="2" t="shared"/>
        <v>-2.717391304347827</v>
      </c>
      <c r="K43" s="7" t="n">
        <f si="2" t="shared"/>
        <v>300.0</v>
      </c>
      <c r="L43" s="7" t="n">
        <f si="2" t="shared"/>
        <v>-4.371584699453557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8965.0</v>
      </c>
      <c r="E44" s="5" t="n">
        <v>38.0</v>
      </c>
      <c r="F44" s="6" t="n">
        <v>8927.0</v>
      </c>
      <c r="G44" s="5" t="n">
        <f si="1" t="shared"/>
        <v>8172.0</v>
      </c>
      <c r="H44" s="5" t="n">
        <v>30.0</v>
      </c>
      <c r="I44" s="6" t="n">
        <v>8142.0</v>
      </c>
      <c r="J44" s="7" t="n">
        <f si="2" t="shared"/>
        <v>9.703866862457167</v>
      </c>
      <c r="K44" s="7" t="n">
        <f si="2" t="shared"/>
        <v>26.66666666666666</v>
      </c>
      <c r="L44" s="7" t="n">
        <f si="2" t="shared"/>
        <v>9.641365757799058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311.0</v>
      </c>
      <c r="E45" s="5" t="n">
        <v>13.0</v>
      </c>
      <c r="F45" s="6" t="n">
        <v>298.0</v>
      </c>
      <c r="G45" s="5" t="n">
        <f si="1" t="shared"/>
        <v>519.0</v>
      </c>
      <c r="H45" s="5" t="n">
        <v>15.0</v>
      </c>
      <c r="I45" s="6" t="n">
        <v>504.0</v>
      </c>
      <c r="J45" s="7" t="n">
        <f si="2" t="shared"/>
        <v>-40.07707129094412</v>
      </c>
      <c r="K45" s="7" t="n">
        <f si="2" t="shared"/>
        <v>-13.33333333333333</v>
      </c>
      <c r="L45" s="7" t="n">
        <f si="2" t="shared"/>
        <v>-40.87301587301587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512.0</v>
      </c>
      <c r="E46" s="5" t="n">
        <f si="8" t="shared"/>
        <v>5.0</v>
      </c>
      <c r="F46" s="5" t="n">
        <f si="8" t="shared"/>
        <v>507.0</v>
      </c>
      <c r="G46" s="5" t="n">
        <f si="8" t="shared"/>
        <v>500.0</v>
      </c>
      <c r="H46" s="5" t="n">
        <f si="8" t="shared"/>
        <v>2.0</v>
      </c>
      <c r="I46" s="5" t="n">
        <f si="8" t="shared"/>
        <v>498.0</v>
      </c>
      <c r="J46" s="7" t="n">
        <f si="2" t="shared"/>
        <v>2.400000000000002</v>
      </c>
      <c r="K46" s="7" t="n">
        <f si="2" t="shared"/>
        <v>150.0</v>
      </c>
      <c r="L46" s="7" t="n">
        <f si="2" t="shared"/>
        <v>1.8072289156626509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823.0</v>
      </c>
      <c r="E47" s="5" t="n">
        <v>18.0</v>
      </c>
      <c r="F47" s="6" t="n">
        <v>805.0</v>
      </c>
      <c r="G47" s="5" t="n">
        <f si="1" t="shared"/>
        <v>1019.0</v>
      </c>
      <c r="H47" s="5" t="n">
        <v>17.0</v>
      </c>
      <c r="I47" s="6" t="n">
        <v>1002.0</v>
      </c>
      <c r="J47" s="7" t="n">
        <f si="2" t="shared"/>
        <v>-19.23454367026497</v>
      </c>
      <c r="K47" s="7" t="n">
        <f si="2" t="shared"/>
        <v>5.882352941176472</v>
      </c>
      <c r="L47" s="7" t="n">
        <f si="2" t="shared"/>
        <v>-19.66067864271457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2315.0</v>
      </c>
      <c r="E48" s="5" t="n">
        <v>94.0</v>
      </c>
      <c r="F48" s="12" t="n">
        <v>2221.0</v>
      </c>
      <c r="G48" s="5" t="n">
        <f si="1" t="shared"/>
        <v>305.0</v>
      </c>
      <c r="H48" s="13" t="n">
        <v>209.0</v>
      </c>
      <c r="I48" s="12" t="n">
        <v>96.0</v>
      </c>
      <c r="J48" s="14" t="n">
        <f si="2" t="shared"/>
        <v>659.016393442623</v>
      </c>
      <c r="K48" s="14" t="n">
        <f si="2" t="shared"/>
        <v>-55.02392344497608</v>
      </c>
      <c r="L48" s="14" t="n">
        <f si="2" t="shared"/>
        <v>2213.541666666667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1034730.0</v>
      </c>
      <c r="E49" s="5" t="n">
        <f ref="E49:I49" si="9" t="shared">E19+E26+E40+E44+E47+E48</f>
        <v>514951.0</v>
      </c>
      <c r="F49" s="5" t="n">
        <f si="9" t="shared"/>
        <v>519779.0</v>
      </c>
      <c r="G49" s="5" t="n">
        <f si="9" t="shared"/>
        <v>861592.0</v>
      </c>
      <c r="H49" s="5" t="n">
        <f si="9" t="shared"/>
        <v>383574.0</v>
      </c>
      <c r="I49" s="5" t="n">
        <f si="9" t="shared"/>
        <v>478018.0</v>
      </c>
      <c r="J49" s="7" t="n">
        <f si="2" t="shared"/>
        <v>20.09512623144134</v>
      </c>
      <c r="K49" s="7" t="n">
        <f si="2" t="shared"/>
        <v>34.2507573506025</v>
      </c>
      <c r="L49" s="7" t="n">
        <f si="2" t="shared"/>
        <v>8.736281897334418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