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<sst xmlns="http://schemas.openxmlformats.org/spreadsheetml/2006/main" count="113" uniqueCount="62">
  <si>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</si>
  <si>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</si>
  <si>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</si>
  <si>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</si>
  <si>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</si>
  <si>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</si>
  <si>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</si>
  <si>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</si>
  <si>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</si>
  <si>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</si>
  <si>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</si>
  <si>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</si>
  <si>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</si>
  <si>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</si>
  <si>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</si>
  <si>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</si>
  <si>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</si>
  <si>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</si>
  <si>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</si>
  <si>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</si>
  <si>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</si>
  <si>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</si>
  <si>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</si>
  <si>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</si>
  <si>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</si>
  <si>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</si>
  <si>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</si>
  <si>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</si>
  <si>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</si>
  <si>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</si>
  <si>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</si>
  <si>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</si>
  <si>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</si>
  <si>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</si>
  <si>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</si>
  <si>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</si>
  <si>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</si>
  <si>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</si>
  <si>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</si>
  <si>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</si>
  <si>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</si>
  <si>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</si>
  <si>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</si>
  <si>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</si>
  <si>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</si>
  <si>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</si>
  <si>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</si>
  <si>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</si>
  <si>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</si>
  <si>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</si>
  <si>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</si>
  <si>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</si>
  <si>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</si>
  <si>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</si>
  <si>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</si>
  <si>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</si>
  <si>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</si>
  <si>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105年5月來臺旅客人次及成長率－按居住地分
Table 1-2 Visitor Arrivals by Residence,
May,2016</t>
  </si>
  <si>
    <t>105年5月 May.., 2016</t>
  </si>
  <si>
    <t>104年5月 May.., 2015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</si>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</sst>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125302.0</v>
      </c>
      <c r="E4" s="5" t="n">
        <v>115881.0</v>
      </c>
      <c r="F4" s="6" t="n">
        <v>9421.0</v>
      </c>
      <c r="G4" s="5" t="n">
        <f>H4+I4</f>
        <v>124758.0</v>
      </c>
      <c r="H4" s="5" t="n">
        <v>115061.0</v>
      </c>
      <c r="I4" s="6" t="n">
        <v>9697.0</v>
      </c>
      <c r="J4" s="7" t="n">
        <f>IF(G4=0,"-",((D4/G4)-1)*100)</f>
        <v>0.43604418153544433</v>
      </c>
      <c r="K4" s="7" t="n">
        <f>IF(H4=0,"-",((E4/H4)-1)*100)</f>
        <v>0.7126654557148004</v>
      </c>
      <c r="L4" s="7" t="n">
        <f>IF(I4=0,"-",((F4/I4)-1)*100)</f>
        <v>-2.8462411054965497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327254.0</v>
      </c>
      <c r="E5" s="5" t="n">
        <v>324384.0</v>
      </c>
      <c r="F5" s="6" t="n">
        <v>2870.0</v>
      </c>
      <c r="G5" s="5" t="n">
        <f ref="G5:G48" si="1" t="shared">H5+I5</f>
        <v>372766.0</v>
      </c>
      <c r="H5" s="5" t="n">
        <v>369675.0</v>
      </c>
      <c r="I5" s="6" t="n">
        <v>3091.0</v>
      </c>
      <c r="J5" s="7" t="n">
        <f ref="J5:L49" si="2" t="shared">IF(G5=0,"-",((D5/G5)-1)*100)</f>
        <v>-12.209268012640639</v>
      </c>
      <c r="K5" s="7" t="n">
        <f si="2" t="shared"/>
        <v>-12.251572327044025</v>
      </c>
      <c r="L5" s="7" t="n">
        <f si="2" t="shared"/>
        <v>-7.149789712067289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145428.0</v>
      </c>
      <c r="E6" s="5" t="n">
        <v>106.0</v>
      </c>
      <c r="F6" s="6" t="n">
        <v>145322.0</v>
      </c>
      <c r="G6" s="5" t="n">
        <f si="1" t="shared"/>
        <v>124464.0</v>
      </c>
      <c r="H6" s="5" t="n">
        <v>114.0</v>
      </c>
      <c r="I6" s="6" t="n">
        <v>124350.0</v>
      </c>
      <c r="J6" s="7" t="n">
        <f si="2" t="shared"/>
        <v>16.843424604704982</v>
      </c>
      <c r="K6" s="7" t="n">
        <f si="2" t="shared"/>
        <v>-7.017543859649122</v>
      </c>
      <c r="L6" s="7" t="n">
        <f si="2" t="shared"/>
        <v>16.86529955770004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64106.0</v>
      </c>
      <c r="E7" s="5" t="n">
        <v>216.0</v>
      </c>
      <c r="F7" s="6" t="n">
        <v>63890.0</v>
      </c>
      <c r="G7" s="5" t="n">
        <f si="1" t="shared"/>
        <v>54583.0</v>
      </c>
      <c r="H7" s="5" t="n">
        <v>216.0</v>
      </c>
      <c r="I7" s="6" t="n">
        <v>54367.0</v>
      </c>
      <c r="J7" s="7" t="n">
        <f si="2" t="shared"/>
        <v>17.44682410274261</v>
      </c>
      <c r="K7" s="7" t="n">
        <f si="2" t="shared"/>
        <v>0.0</v>
      </c>
      <c r="L7" s="7" t="n">
        <f si="2" t="shared"/>
        <v>17.516140305700144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3089.0</v>
      </c>
      <c r="E8" s="5" t="n">
        <v>3.0</v>
      </c>
      <c r="F8" s="6" t="n">
        <v>3086.0</v>
      </c>
      <c r="G8" s="5" t="n">
        <f si="1" t="shared"/>
        <v>2997.0</v>
      </c>
      <c r="H8" s="5" t="n">
        <v>5.0</v>
      </c>
      <c r="I8" s="6" t="n">
        <v>2992.0</v>
      </c>
      <c r="J8" s="7" t="n">
        <f si="2" t="shared"/>
        <v>3.069736403069734</v>
      </c>
      <c r="K8" s="7" t="n">
        <f si="2" t="shared"/>
        <v>-40.0</v>
      </c>
      <c r="L8" s="7" t="n">
        <f si="2" t="shared"/>
        <v>3.141711229946531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2129.0</v>
      </c>
      <c r="E9" s="5" t="n">
        <v>6.0</v>
      </c>
      <c r="F9" s="6" t="n">
        <v>2123.0</v>
      </c>
      <c r="G9" s="5" t="n">
        <f si="1" t="shared"/>
        <v>1563.0</v>
      </c>
      <c r="H9" s="5" t="n">
        <v>3.0</v>
      </c>
      <c r="I9" s="6" t="n">
        <v>1560.0</v>
      </c>
      <c r="J9" s="7" t="n">
        <f si="2" t="shared"/>
        <v>36.212412028151</v>
      </c>
      <c r="K9" s="7" t="n">
        <f si="2" t="shared"/>
        <v>100.0</v>
      </c>
      <c r="L9" s="7" t="n">
        <f si="2" t="shared"/>
        <v>36.08974358974359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35240.0</v>
      </c>
      <c r="E10" s="5" t="n">
        <v>53.0</v>
      </c>
      <c r="F10" s="6" t="n">
        <v>35187.0</v>
      </c>
      <c r="G10" s="5" t="n">
        <f si="1" t="shared"/>
        <v>30873.0</v>
      </c>
      <c r="H10" s="5" t="n">
        <v>46.0</v>
      </c>
      <c r="I10" s="6" t="n">
        <v>30827.0</v>
      </c>
      <c r="J10" s="7" t="n">
        <f si="2" t="shared"/>
        <v>14.145045832928439</v>
      </c>
      <c r="K10" s="7" t="n">
        <f si="2" t="shared"/>
        <v>15.217391304347828</v>
      </c>
      <c r="L10" s="7" t="n">
        <f si="2" t="shared"/>
        <v>14.143445680734423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29493.0</v>
      </c>
      <c r="E11" s="5" t="n">
        <v>27.0</v>
      </c>
      <c r="F11" s="6" t="n">
        <v>29466.0</v>
      </c>
      <c r="G11" s="5" t="n">
        <f si="1" t="shared"/>
        <v>30986.0</v>
      </c>
      <c r="H11" s="5" t="n">
        <v>33.0</v>
      </c>
      <c r="I11" s="6" t="n">
        <v>30953.0</v>
      </c>
      <c r="J11" s="7" t="n">
        <f si="2" t="shared"/>
        <v>-4.818305040986248</v>
      </c>
      <c r="K11" s="7" t="n">
        <f si="2" t="shared"/>
        <v>-18.181818181818176</v>
      </c>
      <c r="L11" s="7" t="n">
        <f si="2" t="shared"/>
        <v>-4.804057764998548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15097.0</v>
      </c>
      <c r="E12" s="5" t="n">
        <v>32.0</v>
      </c>
      <c r="F12" s="6" t="n">
        <v>15065.0</v>
      </c>
      <c r="G12" s="5" t="n">
        <f si="1" t="shared"/>
        <v>12161.0</v>
      </c>
      <c r="H12" s="5" t="n">
        <v>23.0</v>
      </c>
      <c r="I12" s="6" t="n">
        <v>12138.0</v>
      </c>
      <c r="J12" s="7" t="n">
        <f si="2" t="shared"/>
        <v>24.142751418468865</v>
      </c>
      <c r="K12" s="7" t="n">
        <f si="2" t="shared"/>
        <v>39.13043478260869</v>
      </c>
      <c r="L12" s="7" t="n">
        <f si="2" t="shared"/>
        <v>24.11435162300215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15116.0</v>
      </c>
      <c r="E13" s="5" t="n">
        <v>204.0</v>
      </c>
      <c r="F13" s="6" t="n">
        <v>14912.0</v>
      </c>
      <c r="G13" s="5" t="n">
        <f si="1" t="shared"/>
        <v>13100.0</v>
      </c>
      <c r="H13" s="5" t="n">
        <v>215.0</v>
      </c>
      <c r="I13" s="6" t="n">
        <v>12885.0</v>
      </c>
      <c r="J13" s="7" t="n">
        <f si="2" t="shared"/>
        <v>15.389312977099245</v>
      </c>
      <c r="K13" s="7" t="n">
        <f si="2" t="shared"/>
        <v>-5.116279069767438</v>
      </c>
      <c r="L13" s="7" t="n">
        <f si="2" t="shared"/>
        <v>15.73147070236709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15712.0</v>
      </c>
      <c r="E14" s="5" t="n">
        <v>58.0</v>
      </c>
      <c r="F14" s="6" t="n">
        <v>15654.0</v>
      </c>
      <c r="G14" s="5" t="n">
        <f si="1" t="shared"/>
        <v>9874.0</v>
      </c>
      <c r="H14" s="5" t="n">
        <v>29.0</v>
      </c>
      <c r="I14" s="6" t="n">
        <v>9845.0</v>
      </c>
      <c r="J14" s="7" t="n">
        <f si="2" t="shared"/>
        <v>59.124974680980344</v>
      </c>
      <c r="K14" s="7" t="n">
        <f si="2" t="shared"/>
        <v>100.0</v>
      </c>
      <c r="L14" s="7" t="n">
        <f si="2" t="shared"/>
        <v>59.00457084814627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14674.0</v>
      </c>
      <c r="E15" s="5" t="n">
        <v>209.0</v>
      </c>
      <c r="F15" s="6" t="n">
        <v>14465.0</v>
      </c>
      <c r="G15" s="5" t="n">
        <f si="1" t="shared"/>
        <v>12095.0</v>
      </c>
      <c r="H15" s="5" t="n">
        <v>229.0</v>
      </c>
      <c r="I15" s="6" t="n">
        <v>11866.0</v>
      </c>
      <c r="J15" s="7" t="n">
        <f si="2" t="shared"/>
        <v>21.32286068623399</v>
      </c>
      <c r="K15" s="7" t="n">
        <f si="2" t="shared"/>
        <v>-8.733624454148469</v>
      </c>
      <c r="L15" s="7" t="n">
        <f si="2" t="shared"/>
        <v>21.902915894151363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1234.0</v>
      </c>
      <c r="E16" s="5" t="n">
        <f si="3" t="shared"/>
        <v>34.0</v>
      </c>
      <c r="F16" s="5" t="n">
        <f si="3" t="shared"/>
        <v>1200.0</v>
      </c>
      <c r="G16" s="5" t="n">
        <f si="3" t="shared"/>
        <v>1013.0</v>
      </c>
      <c r="H16" s="5" t="n">
        <f si="3" t="shared"/>
        <v>27.0</v>
      </c>
      <c r="I16" s="5" t="n">
        <f si="3" t="shared"/>
        <v>986.0</v>
      </c>
      <c r="J16" s="7" t="n">
        <f si="2" t="shared"/>
        <v>21.816386969397826</v>
      </c>
      <c r="K16" s="7" t="n">
        <f si="2" t="shared"/>
        <v>25.92592592592593</v>
      </c>
      <c r="L16" s="7" t="n">
        <f si="2" t="shared"/>
        <v>21.703853955375262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126566.0</v>
      </c>
      <c r="E17" s="5" t="n">
        <v>617.0</v>
      </c>
      <c r="F17" s="6" t="n">
        <v>125949.0</v>
      </c>
      <c r="G17" s="5" t="n">
        <f si="1" t="shared"/>
        <v>110102.0</v>
      </c>
      <c r="H17" s="5" t="n">
        <v>602.0</v>
      </c>
      <c r="I17" s="6" t="n">
        <v>109500.0</v>
      </c>
      <c r="J17" s="7" t="n">
        <f si="2" t="shared"/>
        <v>14.953406840929318</v>
      </c>
      <c r="K17" s="7" t="n">
        <f si="2" t="shared"/>
        <v>2.491694352159479</v>
      </c>
      <c r="L17" s="7" t="n">
        <f si="2" t="shared"/>
        <v>15.021917808219175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959.0</v>
      </c>
      <c r="E18" s="5" t="n">
        <f si="4" t="shared"/>
        <v>3.0</v>
      </c>
      <c r="F18" s="5" t="n">
        <f si="4" t="shared"/>
        <v>956.0</v>
      </c>
      <c r="G18" s="5" t="n">
        <f si="4" t="shared"/>
        <v>710.0</v>
      </c>
      <c r="H18" s="5" t="n">
        <f si="4" t="shared"/>
        <v>6.0</v>
      </c>
      <c r="I18" s="5" t="n">
        <f si="4" t="shared"/>
        <v>704.0</v>
      </c>
      <c r="J18" s="7" t="n">
        <f si="2" t="shared"/>
        <v>35.070422535211264</v>
      </c>
      <c r="K18" s="7" t="n">
        <f si="2" t="shared"/>
        <v>-50.0</v>
      </c>
      <c r="L18" s="7" t="n">
        <f si="2" t="shared"/>
        <v>35.79545454545454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794833.0</v>
      </c>
      <c r="E19" s="5" t="n">
        <v>441216.0</v>
      </c>
      <c r="F19" s="6" t="n">
        <v>353617.0</v>
      </c>
      <c r="G19" s="5" t="n">
        <f si="1" t="shared"/>
        <v>791943.0</v>
      </c>
      <c r="H19" s="5" t="n">
        <v>485682.0</v>
      </c>
      <c r="I19" s="6" t="n">
        <v>306261.0</v>
      </c>
      <c r="J19" s="7" t="n">
        <f si="2" t="shared"/>
        <v>0.36492525345890314</v>
      </c>
      <c r="K19" s="7" t="n">
        <f si="2" t="shared"/>
        <v>-9.155373268929058</v>
      </c>
      <c r="L19" s="7" t="n">
        <f si="2" t="shared"/>
        <v>15.462628281106628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9490.0</v>
      </c>
      <c r="E20" s="5" t="n">
        <v>20.0</v>
      </c>
      <c r="F20" s="6" t="n">
        <v>9470.0</v>
      </c>
      <c r="G20" s="5" t="n">
        <f si="1" t="shared"/>
        <v>7111.0</v>
      </c>
      <c r="H20" s="5" t="n">
        <v>19.0</v>
      </c>
      <c r="I20" s="6" t="n">
        <v>7092.0</v>
      </c>
      <c r="J20" s="7" t="n">
        <f si="2" t="shared"/>
        <v>33.45521023765996</v>
      </c>
      <c r="K20" s="7" t="n">
        <f si="2" t="shared"/>
        <v>5.263157894736836</v>
      </c>
      <c r="L20" s="7" t="n">
        <f si="2" t="shared"/>
        <v>33.53073886068809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44098.0</v>
      </c>
      <c r="E21" s="5" t="n">
        <v>307.0</v>
      </c>
      <c r="F21" s="6" t="n">
        <v>43791.0</v>
      </c>
      <c r="G21" s="5" t="n">
        <f si="1" t="shared"/>
        <v>39335.0</v>
      </c>
      <c r="H21" s="5" t="n">
        <v>306.0</v>
      </c>
      <c r="I21" s="6" t="n">
        <v>39029.0</v>
      </c>
      <c r="J21" s="7" t="n">
        <f si="2" t="shared"/>
        <v>12.108808948773353</v>
      </c>
      <c r="K21" s="7" t="n">
        <f si="2" t="shared"/>
        <v>0.32679738562091387</v>
      </c>
      <c r="L21" s="7" t="n">
        <f si="2" t="shared"/>
        <v>12.201183735171274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311.0</v>
      </c>
      <c r="E22" s="5" t="n">
        <v>0.0</v>
      </c>
      <c r="F22" s="6" t="n">
        <v>311.0</v>
      </c>
      <c r="G22" s="5" t="n">
        <f si="1" t="shared"/>
        <v>242.0</v>
      </c>
      <c r="H22" s="5" t="n">
        <v>3.0</v>
      </c>
      <c r="I22" s="6" t="n">
        <v>239.0</v>
      </c>
      <c r="J22" s="7" t="n">
        <f si="2" t="shared"/>
        <v>28.512396694214882</v>
      </c>
      <c r="K22" s="7" t="n">
        <f si="2" t="shared"/>
        <v>-100.0</v>
      </c>
      <c r="L22" s="7" t="n">
        <f si="2" t="shared"/>
        <v>30.125523012552293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321.0</v>
      </c>
      <c r="E23" s="5" t="n">
        <v>10.0</v>
      </c>
      <c r="F23" s="6" t="n">
        <v>311.0</v>
      </c>
      <c r="G23" s="5" t="n">
        <f si="1" t="shared"/>
        <v>264.0</v>
      </c>
      <c r="H23" s="5" t="n">
        <v>10.0</v>
      </c>
      <c r="I23" s="6" t="n">
        <v>254.0</v>
      </c>
      <c r="J23" s="7" t="n">
        <f si="2" t="shared"/>
        <v>21.590909090909083</v>
      </c>
      <c r="K23" s="7" t="n">
        <f si="2" t="shared"/>
        <v>0.0</v>
      </c>
      <c r="L23" s="7" t="n">
        <f si="2" t="shared"/>
        <v>22.44094488188977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143.0</v>
      </c>
      <c r="E24" s="5" t="n">
        <v>2.0</v>
      </c>
      <c r="F24" s="6" t="n">
        <v>141.0</v>
      </c>
      <c r="G24" s="5" t="n">
        <f si="1" t="shared"/>
        <v>94.0</v>
      </c>
      <c r="H24" s="5" t="n">
        <v>3.0</v>
      </c>
      <c r="I24" s="6" t="n">
        <v>91.0</v>
      </c>
      <c r="J24" s="7" t="n">
        <f si="2" t="shared"/>
        <v>52.127659574468076</v>
      </c>
      <c r="K24" s="7" t="n">
        <f si="2" t="shared"/>
        <v>-33.333333333333336</v>
      </c>
      <c r="L24" s="7" t="n">
        <f si="2" t="shared"/>
        <v>54.94505494505495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932.0</v>
      </c>
      <c r="E25" s="5" t="n">
        <f si="5" t="shared"/>
        <v>18.0</v>
      </c>
      <c r="F25" s="5" t="n">
        <f si="5" t="shared"/>
        <v>914.0</v>
      </c>
      <c r="G25" s="5" t="n">
        <f si="5" t="shared"/>
        <v>786.0</v>
      </c>
      <c r="H25" s="5" t="n">
        <f si="5" t="shared"/>
        <v>11.0</v>
      </c>
      <c r="I25" s="5" t="n">
        <f si="5" t="shared"/>
        <v>775.0</v>
      </c>
      <c r="J25" s="7" t="n">
        <f si="2" t="shared"/>
        <v>18.575063613231556</v>
      </c>
      <c r="K25" s="7" t="n">
        <f si="2" t="shared"/>
        <v>63.63636363636365</v>
      </c>
      <c r="L25" s="7" t="n">
        <f si="2" t="shared"/>
        <v>17.93548387096775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55295.0</v>
      </c>
      <c r="E26" s="5" t="n">
        <v>357.0</v>
      </c>
      <c r="F26" s="6" t="n">
        <v>54938.0</v>
      </c>
      <c r="G26" s="5" t="n">
        <f si="1" t="shared"/>
        <v>47832.0</v>
      </c>
      <c r="H26" s="5" t="n">
        <v>352.0</v>
      </c>
      <c r="I26" s="6" t="n">
        <v>47480.0</v>
      </c>
      <c r="J26" s="7" t="n">
        <f si="2" t="shared"/>
        <v>15.602525505937436</v>
      </c>
      <c r="K26" s="7" t="n">
        <f si="2" t="shared"/>
        <v>1.4204545454545414</v>
      </c>
      <c r="L26" s="7" t="n">
        <f si="2" t="shared"/>
        <v>15.707666385846665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468.0</v>
      </c>
      <c r="E27" s="5" t="n">
        <v>3.0</v>
      </c>
      <c r="F27" s="6" t="n">
        <v>465.0</v>
      </c>
      <c r="G27" s="5" t="n">
        <f si="1" t="shared"/>
        <v>379.0</v>
      </c>
      <c r="H27" s="5" t="n">
        <v>0.0</v>
      </c>
      <c r="I27" s="6" t="n">
        <v>379.0</v>
      </c>
      <c r="J27" s="7" t="n">
        <f si="2" t="shared"/>
        <v>23.482849604221645</v>
      </c>
      <c r="K27" s="7" t="str">
        <f si="2" t="shared"/>
        <v>-</v>
      </c>
      <c r="L27" s="7" t="n">
        <f si="2" t="shared"/>
        <v>22.691292875989454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3430.0</v>
      </c>
      <c r="E28" s="5" t="n">
        <v>6.0</v>
      </c>
      <c r="F28" s="6" t="n">
        <v>3424.0</v>
      </c>
      <c r="G28" s="5" t="n">
        <f si="1" t="shared"/>
        <v>2716.0</v>
      </c>
      <c r="H28" s="5" t="n">
        <v>5.0</v>
      </c>
      <c r="I28" s="6" t="n">
        <v>2711.0</v>
      </c>
      <c r="J28" s="7" t="n">
        <f si="2" t="shared"/>
        <v>26.28865979381443</v>
      </c>
      <c r="K28" s="7" t="n">
        <f si="2" t="shared"/>
        <v>19.999999999999996</v>
      </c>
      <c r="L28" s="7" t="n">
        <f si="2" t="shared"/>
        <v>26.30025820730357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4394.0</v>
      </c>
      <c r="E29" s="5" t="n">
        <v>7.0</v>
      </c>
      <c r="F29" s="6" t="n">
        <v>4387.0</v>
      </c>
      <c r="G29" s="5" t="n">
        <f si="1" t="shared"/>
        <v>3909.0</v>
      </c>
      <c r="H29" s="5" t="n">
        <v>6.0</v>
      </c>
      <c r="I29" s="6" t="n">
        <v>3903.0</v>
      </c>
      <c r="J29" s="7" t="n">
        <f si="2" t="shared"/>
        <v>12.407265285239188</v>
      </c>
      <c r="K29" s="7" t="n">
        <f si="2" t="shared"/>
        <v>16.666666666666675</v>
      </c>
      <c r="L29" s="7" t="n">
        <f si="2" t="shared"/>
        <v>12.400717396874207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1448.0</v>
      </c>
      <c r="E30" s="5" t="n">
        <v>0.0</v>
      </c>
      <c r="F30" s="6" t="n">
        <v>1448.0</v>
      </c>
      <c r="G30" s="5" t="n">
        <f si="1" t="shared"/>
        <v>1315.0</v>
      </c>
      <c r="H30" s="5" t="n">
        <v>0.0</v>
      </c>
      <c r="I30" s="6" t="n">
        <v>1315.0</v>
      </c>
      <c r="J30" s="7" t="n">
        <f si="2" t="shared"/>
        <v>10.114068441064639</v>
      </c>
      <c r="K30" s="7" t="str">
        <f si="2" t="shared"/>
        <v>-</v>
      </c>
      <c r="L30" s="7" t="n">
        <f si="2" t="shared"/>
        <v>10.114068441064639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1856.0</v>
      </c>
      <c r="E31" s="5" t="n">
        <v>5.0</v>
      </c>
      <c r="F31" s="6" t="n">
        <v>1851.0</v>
      </c>
      <c r="G31" s="5" t="n">
        <f si="1" t="shared"/>
        <v>1238.0</v>
      </c>
      <c r="H31" s="5" t="n">
        <v>1.0</v>
      </c>
      <c r="I31" s="6" t="n">
        <v>1237.0</v>
      </c>
      <c r="J31" s="7" t="n">
        <f si="2" t="shared"/>
        <v>49.919224555735056</v>
      </c>
      <c r="K31" s="7" t="n">
        <f si="2" t="shared"/>
        <v>400.0</v>
      </c>
      <c r="L31" s="7" t="n">
        <f si="2" t="shared"/>
        <v>49.6362166531932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742.0</v>
      </c>
      <c r="E32" s="5" t="n">
        <v>4.0</v>
      </c>
      <c r="F32" s="6" t="n">
        <v>738.0</v>
      </c>
      <c r="G32" s="5" t="n">
        <f si="1" t="shared"/>
        <v>673.0</v>
      </c>
      <c r="H32" s="5" t="n">
        <v>3.0</v>
      </c>
      <c r="I32" s="6" t="n">
        <v>670.0</v>
      </c>
      <c r="J32" s="7" t="n">
        <f si="2" t="shared"/>
        <v>10.252600297176828</v>
      </c>
      <c r="K32" s="7" t="n">
        <f si="2" t="shared"/>
        <v>33.33333333333333</v>
      </c>
      <c r="L32" s="7" t="n">
        <f si="2" t="shared"/>
        <v>10.149253731343277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828.0</v>
      </c>
      <c r="E33" s="5" t="n">
        <v>3.0</v>
      </c>
      <c r="F33" s="6" t="n">
        <v>825.0</v>
      </c>
      <c r="G33" s="5" t="n">
        <f si="1" t="shared"/>
        <v>614.0</v>
      </c>
      <c r="H33" s="5" t="n">
        <v>3.0</v>
      </c>
      <c r="I33" s="6" t="n">
        <v>611.0</v>
      </c>
      <c r="J33" s="7" t="n">
        <f si="2" t="shared"/>
        <v>34.85342019543973</v>
      </c>
      <c r="K33" s="7" t="n">
        <f si="2" t="shared"/>
        <v>0.0</v>
      </c>
      <c r="L33" s="7" t="n">
        <f si="2" t="shared"/>
        <v>35.02454991816695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4999.0</v>
      </c>
      <c r="E34" s="5" t="n">
        <v>9.0</v>
      </c>
      <c r="F34" s="6" t="n">
        <v>4990.0</v>
      </c>
      <c r="G34" s="5" t="n">
        <f si="1" t="shared"/>
        <v>4216.0</v>
      </c>
      <c r="H34" s="5" t="n">
        <v>5.0</v>
      </c>
      <c r="I34" s="6" t="n">
        <v>4211.0</v>
      </c>
      <c r="J34" s="7" t="n">
        <f si="2" t="shared"/>
        <v>18.572106261859588</v>
      </c>
      <c r="K34" s="7" t="n">
        <f si="2" t="shared"/>
        <v>80.0</v>
      </c>
      <c r="L34" s="7" t="n">
        <f si="2" t="shared"/>
        <v>18.49916884350511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477.0</v>
      </c>
      <c r="E35" s="5" t="n">
        <v>1.0</v>
      </c>
      <c r="F35" s="6" t="n">
        <v>476.0</v>
      </c>
      <c r="G35" s="5" t="n">
        <f si="1" t="shared"/>
        <v>459.0</v>
      </c>
      <c r="H35" s="5" t="n">
        <v>0.0</v>
      </c>
      <c r="I35" s="6" t="n">
        <v>459.0</v>
      </c>
      <c r="J35" s="7" t="n">
        <f si="2" t="shared"/>
        <v>3.9215686274509887</v>
      </c>
      <c r="K35" s="7" t="str">
        <f si="2" t="shared"/>
        <v>-</v>
      </c>
      <c r="L35" s="7" t="n">
        <f si="2" t="shared"/>
        <v>3.703703703703698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137.0</v>
      </c>
      <c r="E36" s="5" t="n">
        <v>0.0</v>
      </c>
      <c r="F36" s="6" t="n">
        <v>137.0</v>
      </c>
      <c r="G36" s="5" t="n">
        <f si="1" t="shared"/>
        <v>94.0</v>
      </c>
      <c r="H36" s="5" t="n">
        <v>0.0</v>
      </c>
      <c r="I36" s="6" t="n">
        <v>94.0</v>
      </c>
      <c r="J36" s="7" t="n">
        <f si="2" t="shared"/>
        <v>45.744680851063826</v>
      </c>
      <c r="K36" s="7" t="str">
        <f si="2" t="shared"/>
        <v>-</v>
      </c>
      <c r="L36" s="7" t="n">
        <f si="2" t="shared"/>
        <v>45.744680851063826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737.0</v>
      </c>
      <c r="E37" s="5" t="n">
        <v>0.0</v>
      </c>
      <c r="F37" s="6" t="n">
        <v>737.0</v>
      </c>
      <c r="G37" s="5" t="n">
        <f si="1" t="shared"/>
        <v>577.0</v>
      </c>
      <c r="H37" s="5" t="n">
        <v>0.0</v>
      </c>
      <c r="I37" s="6" t="n">
        <v>577.0</v>
      </c>
      <c r="J37" s="7" t="n">
        <f si="2" t="shared"/>
        <v>27.729636048526874</v>
      </c>
      <c r="K37" s="7" t="str">
        <f si="2" t="shared"/>
        <v>-</v>
      </c>
      <c r="L37" s="7" t="n">
        <f si="2" t="shared"/>
        <v>27.729636048526874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721.0</v>
      </c>
      <c r="E38" s="5" t="n">
        <v>0.0</v>
      </c>
      <c r="F38" s="6" t="n">
        <v>721.0</v>
      </c>
      <c r="G38" s="5" t="n">
        <f si="1" t="shared"/>
        <v>724.0</v>
      </c>
      <c r="H38" s="5" t="n">
        <v>0.0</v>
      </c>
      <c r="I38" s="6" t="n">
        <v>724.0</v>
      </c>
      <c r="J38" s="7" t="n">
        <f si="2" t="shared"/>
        <v>-0.4143646408839796</v>
      </c>
      <c r="K38" s="7" t="str">
        <f si="2" t="shared"/>
        <v>-</v>
      </c>
      <c r="L38" s="7" t="n">
        <f si="2" t="shared"/>
        <v>-0.4143646408839796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3433.0</v>
      </c>
      <c r="E39" s="5" t="n">
        <f si="6" t="shared"/>
        <v>4.0</v>
      </c>
      <c r="F39" s="5" t="n">
        <f si="6" t="shared"/>
        <v>3429.0</v>
      </c>
      <c r="G39" s="5" t="n">
        <f si="6" t="shared"/>
        <v>2971.0</v>
      </c>
      <c r="H39" s="5" t="n">
        <f si="6" t="shared"/>
        <v>0.0</v>
      </c>
      <c r="I39" s="5" t="n">
        <f si="6" t="shared"/>
        <v>2971.0</v>
      </c>
      <c r="J39" s="7" t="n">
        <f si="2" t="shared"/>
        <v>15.550319757657348</v>
      </c>
      <c r="K39" s="7" t="str">
        <f si="2" t="shared"/>
        <v>-</v>
      </c>
      <c r="L39" s="7" t="n">
        <f si="2" t="shared"/>
        <v>15.41568495456076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23670.0</v>
      </c>
      <c r="E40" s="5" t="n">
        <v>42.0</v>
      </c>
      <c r="F40" s="6" t="n">
        <v>23628.0</v>
      </c>
      <c r="G40" s="5" t="n">
        <f si="1" t="shared"/>
        <v>19885.0</v>
      </c>
      <c r="H40" s="5" t="n">
        <v>23.0</v>
      </c>
      <c r="I40" s="6" t="n">
        <v>19862.0</v>
      </c>
      <c r="J40" s="7" t="n">
        <f si="2" t="shared"/>
        <v>19.034448076439524</v>
      </c>
      <c r="K40" s="7" t="n">
        <f si="2" t="shared"/>
        <v>82.6086956521739</v>
      </c>
      <c r="L40" s="7" t="n">
        <f si="2" t="shared"/>
        <v>18.960829725103224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6240.0</v>
      </c>
      <c r="E41" s="5" t="n">
        <v>15.0</v>
      </c>
      <c r="F41" s="6" t="n">
        <v>6225.0</v>
      </c>
      <c r="G41" s="5" t="n">
        <f si="1" t="shared"/>
        <v>4809.0</v>
      </c>
      <c r="H41" s="5" t="n">
        <v>26.0</v>
      </c>
      <c r="I41" s="6" t="n">
        <v>4783.0</v>
      </c>
      <c r="J41" s="7" t="n">
        <f si="2" t="shared"/>
        <v>29.756706175920144</v>
      </c>
      <c r="K41" s="7" t="n">
        <f si="2" t="shared"/>
        <v>-42.307692307692314</v>
      </c>
      <c r="L41" s="7" t="n">
        <f si="2" t="shared"/>
        <v>30.14844240016725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1035.0</v>
      </c>
      <c r="E42" s="5" t="n">
        <v>1.0</v>
      </c>
      <c r="F42" s="6" t="n">
        <v>1034.0</v>
      </c>
      <c r="G42" s="5" t="n">
        <f si="1" t="shared"/>
        <v>887.0</v>
      </c>
      <c r="H42" s="5" t="n">
        <v>4.0</v>
      </c>
      <c r="I42" s="6" t="n">
        <v>883.0</v>
      </c>
      <c r="J42" s="7" t="n">
        <f si="2" t="shared"/>
        <v>16.685456595264945</v>
      </c>
      <c r="K42" s="7" t="n">
        <f si="2" t="shared"/>
        <v>-75.0</v>
      </c>
      <c r="L42" s="7" t="n">
        <f si="2" t="shared"/>
        <v>17.100792751981885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159.0</v>
      </c>
      <c r="E43" s="5" t="n">
        <f si="7" t="shared"/>
        <v>2.0</v>
      </c>
      <c r="F43" s="5" t="n">
        <f si="7" t="shared"/>
        <v>157.0</v>
      </c>
      <c r="G43" s="5" t="n">
        <f si="7" t="shared"/>
        <v>116.0</v>
      </c>
      <c r="H43" s="5" t="n">
        <f si="7" t="shared"/>
        <v>1.0</v>
      </c>
      <c r="I43" s="5" t="n">
        <f si="7" t="shared"/>
        <v>115.0</v>
      </c>
      <c r="J43" s="7" t="n">
        <f si="2" t="shared"/>
        <v>37.06896551724137</v>
      </c>
      <c r="K43" s="7" t="n">
        <f si="2" t="shared"/>
        <v>100.0</v>
      </c>
      <c r="L43" s="7" t="n">
        <f si="2" t="shared"/>
        <v>36.521739130434774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7434.0</v>
      </c>
      <c r="E44" s="5" t="n">
        <v>18.0</v>
      </c>
      <c r="F44" s="6" t="n">
        <v>7416.0</v>
      </c>
      <c r="G44" s="5" t="n">
        <f si="1" t="shared"/>
        <v>5812.0</v>
      </c>
      <c r="H44" s="5" t="n">
        <v>31.0</v>
      </c>
      <c r="I44" s="6" t="n">
        <v>5781.0</v>
      </c>
      <c r="J44" s="7" t="n">
        <f si="2" t="shared"/>
        <v>27.907777013076384</v>
      </c>
      <c r="K44" s="7" t="n">
        <f si="2" t="shared"/>
        <v>-41.93548387096774</v>
      </c>
      <c r="L44" s="7" t="n">
        <f si="2" t="shared"/>
        <v>28.282304099636747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352.0</v>
      </c>
      <c r="E45" s="5" t="n">
        <v>5.0</v>
      </c>
      <c r="F45" s="6" t="n">
        <v>347.0</v>
      </c>
      <c r="G45" s="5" t="n">
        <f si="1" t="shared"/>
        <v>297.0</v>
      </c>
      <c r="H45" s="5" t="n">
        <v>7.0</v>
      </c>
      <c r="I45" s="6" t="n">
        <v>290.0</v>
      </c>
      <c r="J45" s="7" t="n">
        <f si="2" t="shared"/>
        <v>18.518518518518512</v>
      </c>
      <c r="K45" s="7" t="n">
        <f si="2" t="shared"/>
        <v>-28.57142857142857</v>
      </c>
      <c r="L45" s="7" t="n">
        <f si="2" t="shared"/>
        <v>19.65517241379311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575.0</v>
      </c>
      <c r="E46" s="5" t="n">
        <f si="8" t="shared"/>
        <v>4.0</v>
      </c>
      <c r="F46" s="5" t="n">
        <f si="8" t="shared"/>
        <v>571.0</v>
      </c>
      <c r="G46" s="5" t="n">
        <f si="8" t="shared"/>
        <v>492.0</v>
      </c>
      <c r="H46" s="5" t="n">
        <f si="8" t="shared"/>
        <v>2.0</v>
      </c>
      <c r="I46" s="5" t="n">
        <f si="8" t="shared"/>
        <v>490.0</v>
      </c>
      <c r="J46" s="7" t="n">
        <f si="2" t="shared"/>
        <v>16.869918699186993</v>
      </c>
      <c r="K46" s="7" t="n">
        <f si="2" t="shared"/>
        <v>100.0</v>
      </c>
      <c r="L46" s="7" t="n">
        <f si="2" t="shared"/>
        <v>16.53061224489796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927.0</v>
      </c>
      <c r="E47" s="5" t="n">
        <v>9.0</v>
      </c>
      <c r="F47" s="6" t="n">
        <v>918.0</v>
      </c>
      <c r="G47" s="5" t="n">
        <f si="1" t="shared"/>
        <v>789.0</v>
      </c>
      <c r="H47" s="5" t="n">
        <v>9.0</v>
      </c>
      <c r="I47" s="6" t="n">
        <v>780.0</v>
      </c>
      <c r="J47" s="7" t="n">
        <f si="2" t="shared"/>
        <v>17.490494296577943</v>
      </c>
      <c r="K47" s="7" t="n">
        <f si="2" t="shared"/>
        <v>0.0</v>
      </c>
      <c r="L47" s="7" t="n">
        <f si="2" t="shared"/>
        <v>17.692307692307697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406.0</v>
      </c>
      <c r="E48" s="5" t="n">
        <v>67.0</v>
      </c>
      <c r="F48" s="12" t="n">
        <v>339.0</v>
      </c>
      <c r="G48" s="5" t="n">
        <f si="1" t="shared"/>
        <v>119.0</v>
      </c>
      <c r="H48" s="13" t="n">
        <v>71.0</v>
      </c>
      <c r="I48" s="12" t="n">
        <v>48.0</v>
      </c>
      <c r="J48" s="14" t="n">
        <f si="2" t="shared"/>
        <v>241.17647058823528</v>
      </c>
      <c r="K48" s="14" t="n">
        <f si="2" t="shared"/>
        <v>-5.633802816901412</v>
      </c>
      <c r="L48" s="14" t="n">
        <f si="2" t="shared"/>
        <v>606.25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882565.0</v>
      </c>
      <c r="E49" s="5" t="n">
        <f ref="E49:I49" si="9" t="shared">E19+E26+E40+E44+E47+E48</f>
        <v>441709.0</v>
      </c>
      <c r="F49" s="5" t="n">
        <f si="9" t="shared"/>
        <v>440856.0</v>
      </c>
      <c r="G49" s="5" t="n">
        <f si="9" t="shared"/>
        <v>866380.0</v>
      </c>
      <c r="H49" s="5" t="n">
        <f si="9" t="shared"/>
        <v>486168.0</v>
      </c>
      <c r="I49" s="5" t="n">
        <f si="9" t="shared"/>
        <v>380212.0</v>
      </c>
      <c r="J49" s="7" t="n">
        <f si="2" t="shared"/>
        <v>1.8681179159260264</v>
      </c>
      <c r="K49" s="7" t="n">
        <f si="2" t="shared"/>
        <v>-9.144781227888299</v>
      </c>
      <c r="L49" s="7" t="n">
        <f si="2" t="shared"/>
        <v>15.950048920076165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