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<sst xmlns="http://schemas.openxmlformats.org/spreadsheetml/2006/main" count="113" uniqueCount="62">
  <si>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</si>
  <si>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</si>
  <si>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</si>
  <si>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</si>
  <si>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</si>
  <si>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</si>
  <si>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</si>
  <si>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</si>
  <si>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</si>
  <si>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</si>
  <si>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</si>
  <si>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</si>
  <si>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</si>
  <si>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</si>
  <si>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</si>
  <si>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</si>
  <si>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</si>
  <si>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</si>
  <si>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</si>
  <si>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</si>
  <si>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</si>
  <si>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</si>
  <si>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</si>
  <si>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</si>
  <si>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</si>
  <si>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</si>
  <si>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</si>
  <si>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</si>
  <si>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</si>
  <si>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</si>
  <si>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</si>
  <si>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</si>
  <si>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</si>
  <si>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</si>
  <si>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</si>
  <si>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</si>
  <si>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</si>
  <si>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</si>
  <si>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</si>
  <si>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</si>
  <si>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</si>
  <si>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</si>
  <si>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</si>
  <si>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</si>
  <si>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</si>
  <si>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</si>
  <si>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</si>
  <si>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</si>
  <si>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</si>
  <si>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</si>
  <si>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</si>
  <si>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</si>
  <si>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</si>
  <si>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</si>
  <si>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</si>
  <si>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</si>
  <si>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</si>
  <si>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105年6月來臺旅客人次及成長率－按居住地分
Table 1-2 Visitor Arrivals by Residence,
June,2016</t>
  </si>
  <si>
    <t>105年6月 Jun.., 2016</t>
  </si>
  <si>
    <t>104年6月 Jun.., 2015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</si>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</sst>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143276.0</v>
      </c>
      <c r="E4" s="5" t="n">
        <v>133199.0</v>
      </c>
      <c r="F4" s="6" t="n">
        <v>10077.0</v>
      </c>
      <c r="G4" s="5" t="n">
        <f>H4+I4</f>
        <v>139920.0</v>
      </c>
      <c r="H4" s="5" t="n">
        <v>130399.0</v>
      </c>
      <c r="I4" s="6" t="n">
        <v>9521.0</v>
      </c>
      <c r="J4" s="7" t="n">
        <f>IF(G4=0,"-",((D4/G4)-1)*100)</f>
        <v>2.3985134362492833</v>
      </c>
      <c r="K4" s="7" t="n">
        <f>IF(H4=0,"-",((E4/H4)-1)*100)</f>
        <v>2.1472557304887285</v>
      </c>
      <c r="L4" s="7" t="n">
        <f>IF(I4=0,"-",((F4/I4)-1)*100)</f>
        <v>5.8397227182018785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271478.0</v>
      </c>
      <c r="E5" s="5" t="n">
        <v>268177.0</v>
      </c>
      <c r="F5" s="6" t="n">
        <v>3301.0</v>
      </c>
      <c r="G5" s="5" t="n">
        <f ref="G5:G48" si="1" t="shared">H5+I5</f>
        <v>308087.0</v>
      </c>
      <c r="H5" s="5" t="n">
        <v>304590.0</v>
      </c>
      <c r="I5" s="6" t="n">
        <v>3497.0</v>
      </c>
      <c r="J5" s="7" t="n">
        <f ref="J5:L49" si="2" t="shared">IF(G5=0,"-",((D5/G5)-1)*100)</f>
        <v>-11.882682489037188</v>
      </c>
      <c r="K5" s="7" t="n">
        <f si="2" t="shared"/>
        <v>-11.954758856167302</v>
      </c>
      <c r="L5" s="7" t="n">
        <f si="2" t="shared"/>
        <v>-5.604804117815265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130172.0</v>
      </c>
      <c r="E6" s="5" t="n">
        <v>108.0</v>
      </c>
      <c r="F6" s="6" t="n">
        <v>130064.0</v>
      </c>
      <c r="G6" s="5" t="n">
        <f si="1" t="shared"/>
        <v>118156.0</v>
      </c>
      <c r="H6" s="5" t="n">
        <v>86.0</v>
      </c>
      <c r="I6" s="6" t="n">
        <v>118070.0</v>
      </c>
      <c r="J6" s="7" t="n">
        <f si="2" t="shared"/>
        <v>10.16960628321879</v>
      </c>
      <c r="K6" s="7" t="n">
        <f si="2" t="shared"/>
        <v>25.581395348837212</v>
      </c>
      <c r="L6" s="7" t="n">
        <f si="2" t="shared"/>
        <v>10.15838062166512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61599.0</v>
      </c>
      <c r="E7" s="5" t="n">
        <v>239.0</v>
      </c>
      <c r="F7" s="6" t="n">
        <v>61360.0</v>
      </c>
      <c r="G7" s="5" t="n">
        <f si="1" t="shared"/>
        <v>36696.0</v>
      </c>
      <c r="H7" s="5" t="n">
        <v>201.0</v>
      </c>
      <c r="I7" s="6" t="n">
        <v>36495.0</v>
      </c>
      <c r="J7" s="7" t="n">
        <f si="2" t="shared"/>
        <v>67.8629823413996</v>
      </c>
      <c r="K7" s="7" t="n">
        <f si="2" t="shared"/>
        <v>18.905472636815922</v>
      </c>
      <c r="L7" s="7" t="n">
        <f si="2" t="shared"/>
        <v>68.13262090697356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2659.0</v>
      </c>
      <c r="E8" s="5" t="n">
        <v>2.0</v>
      </c>
      <c r="F8" s="6" t="n">
        <v>2657.0</v>
      </c>
      <c r="G8" s="5" t="n">
        <f si="1" t="shared"/>
        <v>3352.0</v>
      </c>
      <c r="H8" s="5" t="n">
        <v>8.0</v>
      </c>
      <c r="I8" s="6" t="n">
        <v>3344.0</v>
      </c>
      <c r="J8" s="7" t="n">
        <f si="2" t="shared"/>
        <v>-20.67422434367542</v>
      </c>
      <c r="K8" s="7" t="n">
        <f si="2" t="shared"/>
        <v>-75.0</v>
      </c>
      <c r="L8" s="7" t="n">
        <f si="2" t="shared"/>
        <v>-20.544258373205736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1279.0</v>
      </c>
      <c r="E9" s="5" t="n">
        <v>8.0</v>
      </c>
      <c r="F9" s="6" t="n">
        <v>1271.0</v>
      </c>
      <c r="G9" s="5" t="n">
        <f si="1" t="shared"/>
        <v>1657.0</v>
      </c>
      <c r="H9" s="5" t="n">
        <v>4.0</v>
      </c>
      <c r="I9" s="6" t="n">
        <v>1653.0</v>
      </c>
      <c r="J9" s="7" t="n">
        <f si="2" t="shared"/>
        <v>-22.812311406155704</v>
      </c>
      <c r="K9" s="7" t="n">
        <f si="2" t="shared"/>
        <v>100.0</v>
      </c>
      <c r="L9" s="7" t="n">
        <f si="2" t="shared"/>
        <v>-23.10949788263763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29746.0</v>
      </c>
      <c r="E10" s="5" t="n">
        <v>58.0</v>
      </c>
      <c r="F10" s="6" t="n">
        <v>29688.0</v>
      </c>
      <c r="G10" s="5" t="n">
        <f si="1" t="shared"/>
        <v>29873.0</v>
      </c>
      <c r="H10" s="5" t="n">
        <v>39.0</v>
      </c>
      <c r="I10" s="6" t="n">
        <v>29834.0</v>
      </c>
      <c r="J10" s="7" t="n">
        <f si="2" t="shared"/>
        <v>-0.4251330633013084</v>
      </c>
      <c r="K10" s="7" t="n">
        <f si="2" t="shared"/>
        <v>48.71794871794872</v>
      </c>
      <c r="L10" s="7" t="n">
        <f si="2" t="shared"/>
        <v>-0.48937453911644946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34467.0</v>
      </c>
      <c r="E11" s="5" t="n">
        <v>33.0</v>
      </c>
      <c r="F11" s="6" t="n">
        <v>34434.0</v>
      </c>
      <c r="G11" s="5" t="n">
        <f si="1" t="shared"/>
        <v>33712.0</v>
      </c>
      <c r="H11" s="5" t="n">
        <v>40.0</v>
      </c>
      <c r="I11" s="6" t="n">
        <v>33672.0</v>
      </c>
      <c r="J11" s="7" t="n">
        <f si="2" t="shared"/>
        <v>2.2395586141433332</v>
      </c>
      <c r="K11" s="7" t="n">
        <f si="2" t="shared"/>
        <v>-17.500000000000004</v>
      </c>
      <c r="L11" s="7" t="n">
        <f si="2" t="shared"/>
        <v>2.263007840342124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17029.0</v>
      </c>
      <c r="E12" s="5" t="n">
        <v>36.0</v>
      </c>
      <c r="F12" s="6" t="n">
        <v>16993.0</v>
      </c>
      <c r="G12" s="5" t="n">
        <f si="1" t="shared"/>
        <v>15516.0</v>
      </c>
      <c r="H12" s="5" t="n">
        <v>34.0</v>
      </c>
      <c r="I12" s="6" t="n">
        <v>15482.0</v>
      </c>
      <c r="J12" s="7" t="n">
        <f si="2" t="shared"/>
        <v>9.751224542407844</v>
      </c>
      <c r="K12" s="7" t="n">
        <f si="2" t="shared"/>
        <v>5.882352941176472</v>
      </c>
      <c r="L12" s="7" t="n">
        <f si="2" t="shared"/>
        <v>9.759720966283435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14145.0</v>
      </c>
      <c r="E13" s="5" t="n">
        <v>208.0</v>
      </c>
      <c r="F13" s="6" t="n">
        <v>13937.0</v>
      </c>
      <c r="G13" s="5" t="n">
        <f si="1" t="shared"/>
        <v>11779.0</v>
      </c>
      <c r="H13" s="5" t="n">
        <v>200.0</v>
      </c>
      <c r="I13" s="6" t="n">
        <v>11579.0</v>
      </c>
      <c r="J13" s="7" t="n">
        <f si="2" t="shared"/>
        <v>20.08659478733339</v>
      </c>
      <c r="K13" s="7" t="n">
        <f si="2" t="shared"/>
        <v>4.0000000000000036</v>
      </c>
      <c r="L13" s="7" t="n">
        <f si="2" t="shared"/>
        <v>20.364452888850515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11757.0</v>
      </c>
      <c r="E14" s="5" t="n">
        <v>52.0</v>
      </c>
      <c r="F14" s="6" t="n">
        <v>11705.0</v>
      </c>
      <c r="G14" s="5" t="n">
        <f si="1" t="shared"/>
        <v>8912.0</v>
      </c>
      <c r="H14" s="5" t="n">
        <v>43.0</v>
      </c>
      <c r="I14" s="6" t="n">
        <v>8869.0</v>
      </c>
      <c r="J14" s="7" t="n">
        <f si="2" t="shared"/>
        <v>31.923249551166965</v>
      </c>
      <c r="K14" s="7" t="n">
        <f si="2" t="shared"/>
        <v>20.93023255813953</v>
      </c>
      <c r="L14" s="7" t="n">
        <f si="2" t="shared"/>
        <v>31.976547525087383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15734.0</v>
      </c>
      <c r="E15" s="5" t="n">
        <v>236.0</v>
      </c>
      <c r="F15" s="6" t="n">
        <v>15498.0</v>
      </c>
      <c r="G15" s="5" t="n">
        <f si="1" t="shared"/>
        <v>12840.0</v>
      </c>
      <c r="H15" s="5" t="n">
        <v>202.0</v>
      </c>
      <c r="I15" s="6" t="n">
        <v>12638.0</v>
      </c>
      <c r="J15" s="7" t="n">
        <f si="2" t="shared"/>
        <v>22.538940809968857</v>
      </c>
      <c r="K15" s="7" t="n">
        <f si="2" t="shared"/>
        <v>16.831683168316825</v>
      </c>
      <c r="L15" s="7" t="n">
        <f si="2" t="shared"/>
        <v>22.630163000474756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1211.0</v>
      </c>
      <c r="E16" s="5" t="n">
        <f si="3" t="shared"/>
        <v>49.0</v>
      </c>
      <c r="F16" s="5" t="n">
        <f si="3" t="shared"/>
        <v>1162.0</v>
      </c>
      <c r="G16" s="5" t="n">
        <f si="3" t="shared"/>
        <v>976.0</v>
      </c>
      <c r="H16" s="5" t="n">
        <f si="3" t="shared"/>
        <v>31.0</v>
      </c>
      <c r="I16" s="5" t="n">
        <f si="3" t="shared"/>
        <v>945.0</v>
      </c>
      <c r="J16" s="7" t="n">
        <f si="2" t="shared"/>
        <v>24.077868852459016</v>
      </c>
      <c r="K16" s="7" t="n">
        <f si="2" t="shared"/>
        <v>58.06451612903225</v>
      </c>
      <c r="L16" s="7" t="n">
        <f si="2" t="shared"/>
        <v>22.962962962962962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124089.0</v>
      </c>
      <c r="E17" s="5" t="n">
        <v>672.0</v>
      </c>
      <c r="F17" s="6" t="n">
        <v>123417.0</v>
      </c>
      <c r="G17" s="5" t="n">
        <f si="1" t="shared"/>
        <v>113608.0</v>
      </c>
      <c r="H17" s="5" t="n">
        <v>589.0</v>
      </c>
      <c r="I17" s="6" t="n">
        <v>113019.0</v>
      </c>
      <c r="J17" s="7" t="n">
        <f si="2" t="shared"/>
        <v>9.22558270544327</v>
      </c>
      <c r="K17" s="7" t="n">
        <f si="2" t="shared"/>
        <v>14.091680814940588</v>
      </c>
      <c r="L17" s="7" t="n">
        <f si="2" t="shared"/>
        <v>9.200222971358807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768.0</v>
      </c>
      <c r="E18" s="5" t="n">
        <f si="4" t="shared"/>
        <v>5.0</v>
      </c>
      <c r="F18" s="5" t="n">
        <f si="4" t="shared"/>
        <v>763.0</v>
      </c>
      <c r="G18" s="5" t="n">
        <f si="4" t="shared"/>
        <v>621.0</v>
      </c>
      <c r="H18" s="5" t="n">
        <f si="4" t="shared"/>
        <v>4.0</v>
      </c>
      <c r="I18" s="5" t="n">
        <f si="4" t="shared"/>
        <v>617.0</v>
      </c>
      <c r="J18" s="7" t="n">
        <f si="2" t="shared"/>
        <v>23.671497584541058</v>
      </c>
      <c r="K18" s="7" t="n">
        <f si="2" t="shared"/>
        <v>25.0</v>
      </c>
      <c r="L18" s="7" t="n">
        <f si="2" t="shared"/>
        <v>23.66288492706645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735320.0</v>
      </c>
      <c r="E19" s="5" t="n">
        <v>402410.0</v>
      </c>
      <c r="F19" s="6" t="n">
        <v>332910.0</v>
      </c>
      <c r="G19" s="5" t="n">
        <f si="1" t="shared"/>
        <v>722097.0</v>
      </c>
      <c r="H19" s="5" t="n">
        <v>435881.0</v>
      </c>
      <c r="I19" s="6" t="n">
        <v>286216.0</v>
      </c>
      <c r="J19" s="7" t="n">
        <f si="2" t="shared"/>
        <v>1.8311944240178235</v>
      </c>
      <c r="K19" s="7" t="n">
        <f si="2" t="shared"/>
        <v>-7.6789307173288135</v>
      </c>
      <c r="L19" s="7" t="n">
        <f si="2" t="shared"/>
        <v>16.314252173183895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6090.0</v>
      </c>
      <c r="E20" s="5" t="n">
        <v>29.0</v>
      </c>
      <c r="F20" s="6" t="n">
        <v>6061.0</v>
      </c>
      <c r="G20" s="5" t="n">
        <f si="1" t="shared"/>
        <v>5914.0</v>
      </c>
      <c r="H20" s="5" t="n">
        <v>19.0</v>
      </c>
      <c r="I20" s="6" t="n">
        <v>5895.0</v>
      </c>
      <c r="J20" s="7" t="n">
        <f si="2" t="shared"/>
        <v>2.9759891782211723</v>
      </c>
      <c r="K20" s="7" t="n">
        <f si="2" t="shared"/>
        <v>52.63157894736843</v>
      </c>
      <c r="L20" s="7" t="n">
        <f si="2" t="shared"/>
        <v>2.8159457167090673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47408.0</v>
      </c>
      <c r="E21" s="5" t="n">
        <v>408.0</v>
      </c>
      <c r="F21" s="6" t="n">
        <v>47000.0</v>
      </c>
      <c r="G21" s="5" t="n">
        <f si="1" t="shared"/>
        <v>43408.0</v>
      </c>
      <c r="H21" s="5" t="n">
        <v>386.0</v>
      </c>
      <c r="I21" s="6" t="n">
        <v>43022.0</v>
      </c>
      <c r="J21" s="7" t="n">
        <f si="2" t="shared"/>
        <v>9.214891264283075</v>
      </c>
      <c r="K21" s="7" t="n">
        <f si="2" t="shared"/>
        <v>5.699481865284972</v>
      </c>
      <c r="L21" s="7" t="n">
        <f si="2" t="shared"/>
        <v>9.246432058016829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203.0</v>
      </c>
      <c r="E22" s="5" t="n">
        <v>1.0</v>
      </c>
      <c r="F22" s="6" t="n">
        <v>202.0</v>
      </c>
      <c r="G22" s="5" t="n">
        <f si="1" t="shared"/>
        <v>248.0</v>
      </c>
      <c r="H22" s="5" t="n">
        <v>0.0</v>
      </c>
      <c r="I22" s="6" t="n">
        <v>248.0</v>
      </c>
      <c r="J22" s="7" t="n">
        <f si="2" t="shared"/>
        <v>-18.145161290322577</v>
      </c>
      <c r="K22" s="7" t="str">
        <f si="2" t="shared"/>
        <v>-</v>
      </c>
      <c r="L22" s="7" t="n">
        <f si="2" t="shared"/>
        <v>-18.54838709677419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251.0</v>
      </c>
      <c r="E23" s="5" t="n">
        <v>23.0</v>
      </c>
      <c r="F23" s="6" t="n">
        <v>228.0</v>
      </c>
      <c r="G23" s="5" t="n">
        <f si="1" t="shared"/>
        <v>408.0</v>
      </c>
      <c r="H23" s="5" t="n">
        <v>12.0</v>
      </c>
      <c r="I23" s="6" t="n">
        <v>396.0</v>
      </c>
      <c r="J23" s="7" t="n">
        <f si="2" t="shared"/>
        <v>-38.48039215686274</v>
      </c>
      <c r="K23" s="7" t="n">
        <f si="2" t="shared"/>
        <v>91.66666666666667</v>
      </c>
      <c r="L23" s="7" t="n">
        <f si="2" t="shared"/>
        <v>-42.42424242424242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84.0</v>
      </c>
      <c r="E24" s="5" t="n">
        <v>3.0</v>
      </c>
      <c r="F24" s="6" t="n">
        <v>81.0</v>
      </c>
      <c r="G24" s="5" t="n">
        <f si="1" t="shared"/>
        <v>85.0</v>
      </c>
      <c r="H24" s="5" t="n">
        <v>3.0</v>
      </c>
      <c r="I24" s="6" t="n">
        <v>82.0</v>
      </c>
      <c r="J24" s="7" t="n">
        <f si="2" t="shared"/>
        <v>-1.17647058823529</v>
      </c>
      <c r="K24" s="7" t="n">
        <f si="2" t="shared"/>
        <v>0.0</v>
      </c>
      <c r="L24" s="7" t="n">
        <f si="2" t="shared"/>
        <v>-1.2195121951219523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840.0</v>
      </c>
      <c r="E25" s="5" t="n">
        <f si="5" t="shared"/>
        <v>19.0</v>
      </c>
      <c r="F25" s="5" t="n">
        <f si="5" t="shared"/>
        <v>821.0</v>
      </c>
      <c r="G25" s="5" t="n">
        <f si="5" t="shared"/>
        <v>751.0</v>
      </c>
      <c r="H25" s="5" t="n">
        <f si="5" t="shared"/>
        <v>24.0</v>
      </c>
      <c r="I25" s="5" t="n">
        <f si="5" t="shared"/>
        <v>727.0</v>
      </c>
      <c r="J25" s="7" t="n">
        <f si="2" t="shared"/>
        <v>11.8508655126498</v>
      </c>
      <c r="K25" s="7" t="n">
        <f si="2" t="shared"/>
        <v>-20.833333333333336</v>
      </c>
      <c r="L25" s="7" t="n">
        <f si="2" t="shared"/>
        <v>12.92984869325997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54876.0</v>
      </c>
      <c r="E26" s="5" t="n">
        <v>483.0</v>
      </c>
      <c r="F26" s="6" t="n">
        <v>54393.0</v>
      </c>
      <c r="G26" s="5" t="n">
        <f si="1" t="shared"/>
        <v>50814.0</v>
      </c>
      <c r="H26" s="5" t="n">
        <v>444.0</v>
      </c>
      <c r="I26" s="6" t="n">
        <v>50370.0</v>
      </c>
      <c r="J26" s="7" t="n">
        <f si="2" t="shared"/>
        <v>7.993859959853578</v>
      </c>
      <c r="K26" s="7" t="n">
        <f si="2" t="shared"/>
        <v>8.783783783783793</v>
      </c>
      <c r="L26" s="7" t="n">
        <f si="2" t="shared"/>
        <v>7.986896962477674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456.0</v>
      </c>
      <c r="E27" s="5" t="n">
        <v>5.0</v>
      </c>
      <c r="F27" s="6" t="n">
        <v>451.0</v>
      </c>
      <c r="G27" s="5" t="n">
        <f si="1" t="shared"/>
        <v>411.0</v>
      </c>
      <c r="H27" s="5" t="n">
        <v>0.0</v>
      </c>
      <c r="I27" s="6" t="n">
        <v>411.0</v>
      </c>
      <c r="J27" s="7" t="n">
        <f si="2" t="shared"/>
        <v>10.948905109489049</v>
      </c>
      <c r="K27" s="7" t="str">
        <f si="2" t="shared"/>
        <v>-</v>
      </c>
      <c r="L27" s="7" t="n">
        <f si="2" t="shared"/>
        <v>9.73236009732361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2909.0</v>
      </c>
      <c r="E28" s="5" t="n">
        <v>19.0</v>
      </c>
      <c r="F28" s="6" t="n">
        <v>2890.0</v>
      </c>
      <c r="G28" s="5" t="n">
        <f si="1" t="shared"/>
        <v>2865.0</v>
      </c>
      <c r="H28" s="5" t="n">
        <v>17.0</v>
      </c>
      <c r="I28" s="6" t="n">
        <v>2848.0</v>
      </c>
      <c r="J28" s="7" t="n">
        <f si="2" t="shared"/>
        <v>1.5357766143106355</v>
      </c>
      <c r="K28" s="7" t="n">
        <f si="2" t="shared"/>
        <v>11.764705882352944</v>
      </c>
      <c r="L28" s="7" t="n">
        <f si="2" t="shared"/>
        <v>1.4747191011236005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3749.0</v>
      </c>
      <c r="E29" s="5" t="n">
        <v>4.0</v>
      </c>
      <c r="F29" s="6" t="n">
        <v>3745.0</v>
      </c>
      <c r="G29" s="5" t="n">
        <f si="1" t="shared"/>
        <v>3516.0</v>
      </c>
      <c r="H29" s="5" t="n">
        <v>7.0</v>
      </c>
      <c r="I29" s="6" t="n">
        <v>3509.0</v>
      </c>
      <c r="J29" s="7" t="n">
        <f si="2" t="shared"/>
        <v>6.6268486916950975</v>
      </c>
      <c r="K29" s="7" t="n">
        <f si="2" t="shared"/>
        <v>-42.85714285714286</v>
      </c>
      <c r="L29" s="7" t="n">
        <f si="2" t="shared"/>
        <v>6.7255628384155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1210.0</v>
      </c>
      <c r="E30" s="5" t="n">
        <v>2.0</v>
      </c>
      <c r="F30" s="6" t="n">
        <v>1208.0</v>
      </c>
      <c r="G30" s="5" t="n">
        <f si="1" t="shared"/>
        <v>1239.0</v>
      </c>
      <c r="H30" s="5" t="n">
        <v>0.0</v>
      </c>
      <c r="I30" s="6" t="n">
        <v>1239.0</v>
      </c>
      <c r="J30" s="7" t="n">
        <f si="2" t="shared"/>
        <v>-2.3405972558514954</v>
      </c>
      <c r="K30" s="7" t="str">
        <f si="2" t="shared"/>
        <v>-</v>
      </c>
      <c r="L30" s="7" t="n">
        <f si="2" t="shared"/>
        <v>-2.5020177562550483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1454.0</v>
      </c>
      <c r="E31" s="5" t="n">
        <v>1.0</v>
      </c>
      <c r="F31" s="6" t="n">
        <v>1453.0</v>
      </c>
      <c r="G31" s="5" t="n">
        <f si="1" t="shared"/>
        <v>1441.0</v>
      </c>
      <c r="H31" s="5" t="n">
        <v>1.0</v>
      </c>
      <c r="I31" s="6" t="n">
        <v>1440.0</v>
      </c>
      <c r="J31" s="7" t="n">
        <f si="2" t="shared"/>
        <v>0.9021512838306656</v>
      </c>
      <c r="K31" s="7" t="n">
        <f si="2" t="shared"/>
        <v>0.0</v>
      </c>
      <c r="L31" s="7" t="n">
        <f si="2" t="shared"/>
        <v>0.9027777777777857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628.0</v>
      </c>
      <c r="E32" s="5" t="n">
        <v>0.0</v>
      </c>
      <c r="F32" s="6" t="n">
        <v>628.0</v>
      </c>
      <c r="G32" s="5" t="n">
        <f si="1" t="shared"/>
        <v>615.0</v>
      </c>
      <c r="H32" s="5" t="n">
        <v>4.0</v>
      </c>
      <c r="I32" s="6" t="n">
        <v>611.0</v>
      </c>
      <c r="J32" s="7" t="n">
        <f si="2" t="shared"/>
        <v>2.1138211382113914</v>
      </c>
      <c r="K32" s="7" t="n">
        <f si="2" t="shared"/>
        <v>-100.0</v>
      </c>
      <c r="L32" s="7" t="n">
        <f si="2" t="shared"/>
        <v>2.782324058919805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766.0</v>
      </c>
      <c r="E33" s="5" t="n">
        <v>8.0</v>
      </c>
      <c r="F33" s="6" t="n">
        <v>758.0</v>
      </c>
      <c r="G33" s="5" t="n">
        <f si="1" t="shared"/>
        <v>706.0</v>
      </c>
      <c r="H33" s="5" t="n">
        <v>4.0</v>
      </c>
      <c r="I33" s="6" t="n">
        <v>702.0</v>
      </c>
      <c r="J33" s="7" t="n">
        <f si="2" t="shared"/>
        <v>8.498583569405094</v>
      </c>
      <c r="K33" s="7" t="n">
        <f si="2" t="shared"/>
        <v>100.0</v>
      </c>
      <c r="L33" s="7" t="n">
        <f si="2" t="shared"/>
        <v>7.9772079772079785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4140.0</v>
      </c>
      <c r="E34" s="5" t="n">
        <v>5.0</v>
      </c>
      <c r="F34" s="6" t="n">
        <v>4135.0</v>
      </c>
      <c r="G34" s="5" t="n">
        <f si="1" t="shared"/>
        <v>4108.0</v>
      </c>
      <c r="H34" s="5" t="n">
        <v>5.0</v>
      </c>
      <c r="I34" s="6" t="n">
        <v>4103.0</v>
      </c>
      <c r="J34" s="7" t="n">
        <f si="2" t="shared"/>
        <v>0.778967867575453</v>
      </c>
      <c r="K34" s="7" t="n">
        <f si="2" t="shared"/>
        <v>0.0</v>
      </c>
      <c r="L34" s="7" t="n">
        <f si="2" t="shared"/>
        <v>0.7799171338045419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457.0</v>
      </c>
      <c r="E35" s="5" t="n">
        <v>0.0</v>
      </c>
      <c r="F35" s="6" t="n">
        <v>457.0</v>
      </c>
      <c r="G35" s="5" t="n">
        <f si="1" t="shared"/>
        <v>355.0</v>
      </c>
      <c r="H35" s="5" t="n">
        <v>1.0</v>
      </c>
      <c r="I35" s="6" t="n">
        <v>354.0</v>
      </c>
      <c r="J35" s="7" t="n">
        <f si="2" t="shared"/>
        <v>28.73239436619719</v>
      </c>
      <c r="K35" s="7" t="n">
        <f si="2" t="shared"/>
        <v>-100.0</v>
      </c>
      <c r="L35" s="7" t="n">
        <f si="2" t="shared"/>
        <v>29.096045197740118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110.0</v>
      </c>
      <c r="E36" s="5" t="n">
        <v>0.0</v>
      </c>
      <c r="F36" s="6" t="n">
        <v>110.0</v>
      </c>
      <c r="G36" s="5" t="n">
        <f si="1" t="shared"/>
        <v>127.0</v>
      </c>
      <c r="H36" s="5" t="n">
        <v>0.0</v>
      </c>
      <c r="I36" s="6" t="n">
        <v>127.0</v>
      </c>
      <c r="J36" s="7" t="n">
        <f si="2" t="shared"/>
        <v>-13.38582677165354</v>
      </c>
      <c r="K36" s="7" t="str">
        <f si="2" t="shared"/>
        <v>-</v>
      </c>
      <c r="L36" s="7" t="n">
        <f si="2" t="shared"/>
        <v>-13.38582677165354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679.0</v>
      </c>
      <c r="E37" s="5" t="n">
        <v>0.0</v>
      </c>
      <c r="F37" s="6" t="n">
        <v>679.0</v>
      </c>
      <c r="G37" s="5" t="n">
        <f si="1" t="shared"/>
        <v>726.0</v>
      </c>
      <c r="H37" s="5" t="n">
        <v>2.0</v>
      </c>
      <c r="I37" s="6" t="n">
        <v>724.0</v>
      </c>
      <c r="J37" s="7" t="n">
        <f si="2" t="shared"/>
        <v>-6.473829201101933</v>
      </c>
      <c r="K37" s="7" t="n">
        <f si="2" t="shared"/>
        <v>-100.0</v>
      </c>
      <c r="L37" s="7" t="n">
        <f si="2" t="shared"/>
        <v>-6.215469613259672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682.0</v>
      </c>
      <c r="E38" s="5" t="n">
        <v>0.0</v>
      </c>
      <c r="F38" s="6" t="n">
        <v>682.0</v>
      </c>
      <c r="G38" s="5" t="n">
        <f si="1" t="shared"/>
        <v>850.0</v>
      </c>
      <c r="H38" s="5" t="n">
        <v>0.0</v>
      </c>
      <c r="I38" s="6" t="n">
        <v>850.0</v>
      </c>
      <c r="J38" s="7" t="n">
        <f si="2" t="shared"/>
        <v>-19.76470588235294</v>
      </c>
      <c r="K38" s="7" t="str">
        <f si="2" t="shared"/>
        <v>-</v>
      </c>
      <c r="L38" s="7" t="n">
        <f si="2" t="shared"/>
        <v>-19.76470588235294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3022.0</v>
      </c>
      <c r="E39" s="5" t="n">
        <f si="6" t="shared"/>
        <v>2.0</v>
      </c>
      <c r="F39" s="5" t="n">
        <f si="6" t="shared"/>
        <v>3020.0</v>
      </c>
      <c r="G39" s="5" t="n">
        <f si="6" t="shared"/>
        <v>3048.0</v>
      </c>
      <c r="H39" s="5" t="n">
        <f si="6" t="shared"/>
        <v>1.0</v>
      </c>
      <c r="I39" s="5" t="n">
        <f si="6" t="shared"/>
        <v>3047.0</v>
      </c>
      <c r="J39" s="7" t="n">
        <f si="2" t="shared"/>
        <v>-0.8530183727034069</v>
      </c>
      <c r="K39" s="7" t="n">
        <f si="2" t="shared"/>
        <v>100.0</v>
      </c>
      <c r="L39" s="7" t="n">
        <f si="2" t="shared"/>
        <v>-0.8861174926156901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20262.0</v>
      </c>
      <c r="E40" s="5" t="n">
        <v>46.0</v>
      </c>
      <c r="F40" s="6" t="n">
        <v>20216.0</v>
      </c>
      <c r="G40" s="5" t="n">
        <f si="1" t="shared"/>
        <v>20007.0</v>
      </c>
      <c r="H40" s="5" t="n">
        <v>42.0</v>
      </c>
      <c r="I40" s="6" t="n">
        <v>19965.0</v>
      </c>
      <c r="J40" s="7" t="n">
        <f si="2" t="shared"/>
        <v>1.274553906132847</v>
      </c>
      <c r="K40" s="7" t="n">
        <f si="2" t="shared"/>
        <v>9.523809523809534</v>
      </c>
      <c r="L40" s="7" t="n">
        <f si="2" t="shared"/>
        <v>1.2572001001753152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5324.0</v>
      </c>
      <c r="E41" s="5" t="n">
        <v>27.0</v>
      </c>
      <c r="F41" s="6" t="n">
        <v>5297.0</v>
      </c>
      <c r="G41" s="5" t="n">
        <f si="1" t="shared"/>
        <v>5051.0</v>
      </c>
      <c r="H41" s="5" t="n">
        <v>27.0</v>
      </c>
      <c r="I41" s="6" t="n">
        <v>5024.0</v>
      </c>
      <c r="J41" s="7" t="n">
        <f si="2" t="shared"/>
        <v>5.404870322708377</v>
      </c>
      <c r="K41" s="7" t="n">
        <f si="2" t="shared"/>
        <v>0.0</v>
      </c>
      <c r="L41" s="7" t="n">
        <f si="2" t="shared"/>
        <v>5.433917197452232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932.0</v>
      </c>
      <c r="E42" s="5" t="n">
        <v>6.0</v>
      </c>
      <c r="F42" s="6" t="n">
        <v>926.0</v>
      </c>
      <c r="G42" s="5" t="n">
        <f si="1" t="shared"/>
        <v>906.0</v>
      </c>
      <c r="H42" s="5" t="n">
        <v>5.0</v>
      </c>
      <c r="I42" s="6" t="n">
        <v>901.0</v>
      </c>
      <c r="J42" s="7" t="n">
        <f si="2" t="shared"/>
        <v>2.8697571743929284</v>
      </c>
      <c r="K42" s="7" t="n">
        <f si="2" t="shared"/>
        <v>19.999999999999996</v>
      </c>
      <c r="L42" s="7" t="n">
        <f si="2" t="shared"/>
        <v>2.7746947835738167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225.0</v>
      </c>
      <c r="E43" s="5" t="n">
        <f si="7" t="shared"/>
        <v>1.0</v>
      </c>
      <c r="F43" s="5" t="n">
        <f si="7" t="shared"/>
        <v>224.0</v>
      </c>
      <c r="G43" s="5" t="n">
        <f si="7" t="shared"/>
        <v>154.0</v>
      </c>
      <c r="H43" s="5" t="n">
        <f si="7" t="shared"/>
        <v>1.0</v>
      </c>
      <c r="I43" s="5" t="n">
        <f si="7" t="shared"/>
        <v>153.0</v>
      </c>
      <c r="J43" s="7" t="n">
        <f si="2" t="shared"/>
        <v>46.10389610389611</v>
      </c>
      <c r="K43" s="7" t="n">
        <f si="2" t="shared"/>
        <v>0.0</v>
      </c>
      <c r="L43" s="7" t="n">
        <f si="2" t="shared"/>
        <v>46.405228758169926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6481.0</v>
      </c>
      <c r="E44" s="5" t="n">
        <v>34.0</v>
      </c>
      <c r="F44" s="6" t="n">
        <v>6447.0</v>
      </c>
      <c r="G44" s="5" t="n">
        <f si="1" t="shared"/>
        <v>6111.0</v>
      </c>
      <c r="H44" s="5" t="n">
        <v>33.0</v>
      </c>
      <c r="I44" s="6" t="n">
        <v>6078.0</v>
      </c>
      <c r="J44" s="7" t="n">
        <f si="2" t="shared"/>
        <v>6.054655539191622</v>
      </c>
      <c r="K44" s="7" t="n">
        <f si="2" t="shared"/>
        <v>3.0303030303030276</v>
      </c>
      <c r="L44" s="7" t="n">
        <f si="2" t="shared"/>
        <v>6.071076011845999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352.0</v>
      </c>
      <c r="E45" s="5" t="n">
        <v>9.0</v>
      </c>
      <c r="F45" s="6" t="n">
        <v>343.0</v>
      </c>
      <c r="G45" s="5" t="n">
        <f si="1" t="shared"/>
        <v>315.0</v>
      </c>
      <c r="H45" s="5" t="n">
        <v>9.0</v>
      </c>
      <c r="I45" s="6" t="n">
        <v>306.0</v>
      </c>
      <c r="J45" s="7" t="n">
        <f si="2" t="shared"/>
        <v>11.746031746031749</v>
      </c>
      <c r="K45" s="7" t="n">
        <f si="2" t="shared"/>
        <v>0.0</v>
      </c>
      <c r="L45" s="7" t="n">
        <f si="2" t="shared"/>
        <v>12.091503267973858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380.0</v>
      </c>
      <c r="E46" s="5" t="n">
        <f si="8" t="shared"/>
        <v>1.0</v>
      </c>
      <c r="F46" s="5" t="n">
        <f si="8" t="shared"/>
        <v>379.0</v>
      </c>
      <c r="G46" s="5" t="n">
        <f si="8" t="shared"/>
        <v>451.0</v>
      </c>
      <c r="H46" s="5" t="n">
        <f si="8" t="shared"/>
        <v>1.0</v>
      </c>
      <c r="I46" s="5" t="n">
        <f si="8" t="shared"/>
        <v>450.0</v>
      </c>
      <c r="J46" s="7" t="n">
        <f si="2" t="shared"/>
        <v>-15.742793791574282</v>
      </c>
      <c r="K46" s="7" t="n">
        <f si="2" t="shared"/>
        <v>0.0</v>
      </c>
      <c r="L46" s="7" t="n">
        <f si="2" t="shared"/>
        <v>-15.777777777777779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732.0</v>
      </c>
      <c r="E47" s="5" t="n">
        <v>10.0</v>
      </c>
      <c r="F47" s="6" t="n">
        <v>722.0</v>
      </c>
      <c r="G47" s="5" t="n">
        <f si="1" t="shared"/>
        <v>766.0</v>
      </c>
      <c r="H47" s="5" t="n">
        <v>10.0</v>
      </c>
      <c r="I47" s="6" t="n">
        <v>756.0</v>
      </c>
      <c r="J47" s="7" t="n">
        <f si="2" t="shared"/>
        <v>-4.43864229765013</v>
      </c>
      <c r="K47" s="7" t="n">
        <f si="2" t="shared"/>
        <v>0.0</v>
      </c>
      <c r="L47" s="7" t="n">
        <f si="2" t="shared"/>
        <v>-4.4973544973545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129.0</v>
      </c>
      <c r="E48" s="5" t="n">
        <v>99.0</v>
      </c>
      <c r="F48" s="12" t="n">
        <v>30.0</v>
      </c>
      <c r="G48" s="5" t="n">
        <f si="1" t="shared"/>
        <v>352.0</v>
      </c>
      <c r="H48" s="13" t="n">
        <v>80.0</v>
      </c>
      <c r="I48" s="12" t="n">
        <v>272.0</v>
      </c>
      <c r="J48" s="14" t="n">
        <f si="2" t="shared"/>
        <v>-63.35227272727273</v>
      </c>
      <c r="K48" s="14" t="n">
        <f si="2" t="shared"/>
        <v>23.750000000000004</v>
      </c>
      <c r="L48" s="14" t="n">
        <f si="2" t="shared"/>
        <v>-88.97058823529412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817800.0</v>
      </c>
      <c r="E49" s="5" t="n">
        <f ref="E49:I49" si="9" t="shared">E19+E26+E40+E44+E47+E48</f>
        <v>403082.0</v>
      </c>
      <c r="F49" s="5" t="n">
        <f si="9" t="shared"/>
        <v>414718.0</v>
      </c>
      <c r="G49" s="5" t="n">
        <f si="9" t="shared"/>
        <v>800147.0</v>
      </c>
      <c r="H49" s="5" t="n">
        <f si="9" t="shared"/>
        <v>436490.0</v>
      </c>
      <c r="I49" s="5" t="n">
        <f si="9" t="shared"/>
        <v>363657.0</v>
      </c>
      <c r="J49" s="7" t="n">
        <f si="2" t="shared"/>
        <v>2.2062196071471973</v>
      </c>
      <c r="K49" s="7" t="n">
        <f si="2" t="shared"/>
        <v>-7.653783591834862</v>
      </c>
      <c r="L49" s="7" t="n">
        <f si="2" t="shared"/>
        <v>14.040978174488593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