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<sst xmlns="http://schemas.openxmlformats.org/spreadsheetml/2006/main" count="113" uniqueCount="62">
  <si>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</si>
  <si>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</si>
  <si>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</si>
  <si>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</si>
  <si>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</si>
  <si>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</si>
  <si>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</si>
  <si>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</si>
  <si>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</si>
  <si>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</si>
  <si>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</si>
  <si>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</si>
  <si>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</si>
  <si>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</si>
  <si>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</si>
  <si>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</si>
  <si>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</si>
  <si>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</si>
  <si>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</si>
  <si>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</si>
  <si>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</si>
  <si>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</si>
  <si>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</si>
  <si>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</si>
  <si>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</si>
  <si>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</si>
  <si>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</si>
  <si>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</si>
  <si>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</si>
  <si>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</si>
  <si>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</si>
  <si>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</si>
  <si>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</si>
  <si>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</si>
  <si>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</si>
  <si>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</si>
  <si>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</si>
  <si>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</si>
  <si>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</si>
  <si>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</si>
  <si>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</si>
  <si>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</si>
  <si>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</si>
  <si>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</si>
  <si>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</si>
  <si>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</si>
  <si>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</si>
  <si>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</si>
  <si>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</si>
  <si>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</si>
  <si>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</si>
  <si>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</si>
  <si>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</si>
  <si>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</si>
  <si>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</si>
  <si>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</si>
  <si>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</si>
  <si>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105年8月來臺旅客人次及成長率－按居住地分
Table 1-2 Visitor Arrivals by Residence,
August,2016</t>
  </si>
  <si>
    <t>105年8月 Aug.., 2016</t>
  </si>
  <si>
    <t>104年8月 Aug..,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</si>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</sst>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163646.0</v>
      </c>
      <c r="E4" s="5" t="n">
        <v>153645.0</v>
      </c>
      <c r="F4" s="6" t="n">
        <v>10001.0</v>
      </c>
      <c r="G4" s="5" t="n">
        <f>H4+I4</f>
        <v>160829.0</v>
      </c>
      <c r="H4" s="5" t="n">
        <v>151286.0</v>
      </c>
      <c r="I4" s="6" t="n">
        <v>9543.0</v>
      </c>
      <c r="J4" s="7" t="n">
        <f>IF(G4=0,"-",((D4/G4)-1)*100)</f>
        <v>1.7515497826884552</v>
      </c>
      <c r="K4" s="7" t="n">
        <f>IF(H4=0,"-",((E4/H4)-1)*100)</f>
        <v>1.5592982827227875</v>
      </c>
      <c r="L4" s="7" t="n">
        <f>IF(I4=0,"-",((F4/I4)-1)*100)</f>
        <v>4.799329351357007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248538.0</v>
      </c>
      <c r="E5" s="5" t="n">
        <v>245288.0</v>
      </c>
      <c r="F5" s="6" t="n">
        <v>3250.0</v>
      </c>
      <c r="G5" s="5" t="n">
        <f ref="G5:G48" si="1" t="shared">H5+I5</f>
        <v>367736.0</v>
      </c>
      <c r="H5" s="5" t="n">
        <v>364298.0</v>
      </c>
      <c r="I5" s="6" t="n">
        <v>3438.0</v>
      </c>
      <c r="J5" s="7" t="n">
        <f ref="J5:L49" si="2" t="shared">IF(G5=0,"-",((D5/G5)-1)*100)</f>
        <v>-32.41401440163596</v>
      </c>
      <c r="K5" s="7" t="n">
        <f si="2" t="shared"/>
        <v>-32.66831000993692</v>
      </c>
      <c r="L5" s="7" t="n">
        <f si="2" t="shared"/>
        <v>-5.4682955206515445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187065.0</v>
      </c>
      <c r="E6" s="5" t="n">
        <v>199.0</v>
      </c>
      <c r="F6" s="6" t="n">
        <v>186866.0</v>
      </c>
      <c r="G6" s="5" t="n">
        <f si="1" t="shared"/>
        <v>143540.0</v>
      </c>
      <c r="H6" s="5" t="n">
        <v>150.0</v>
      </c>
      <c r="I6" s="6" t="n">
        <v>143390.0</v>
      </c>
      <c r="J6" s="7" t="n">
        <f si="2" t="shared"/>
        <v>30.32255817193814</v>
      </c>
      <c r="K6" s="7" t="n">
        <f si="2" t="shared"/>
        <v>32.666666666666664</v>
      </c>
      <c r="L6" s="7" t="n">
        <f si="2" t="shared"/>
        <v>30.32010600460282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78023.0</v>
      </c>
      <c r="E7" s="5" t="n">
        <v>287.0</v>
      </c>
      <c r="F7" s="6" t="n">
        <v>77736.0</v>
      </c>
      <c r="G7" s="5" t="n">
        <f si="1" t="shared"/>
        <v>54320.0</v>
      </c>
      <c r="H7" s="5" t="n">
        <v>236.0</v>
      </c>
      <c r="I7" s="6" t="n">
        <v>54084.0</v>
      </c>
      <c r="J7" s="7" t="n">
        <f si="2" t="shared"/>
        <v>43.63586156111929</v>
      </c>
      <c r="K7" s="7" t="n">
        <f si="2" t="shared"/>
        <v>21.610169491525433</v>
      </c>
      <c r="L7" s="7" t="n">
        <f si="2" t="shared"/>
        <v>43.731972487242075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3133.0</v>
      </c>
      <c r="E8" s="5" t="n">
        <v>2.0</v>
      </c>
      <c r="F8" s="6" t="n">
        <v>3131.0</v>
      </c>
      <c r="G8" s="5" t="n">
        <f si="1" t="shared"/>
        <v>3022.0</v>
      </c>
      <c r="H8" s="5" t="n">
        <v>1.0</v>
      </c>
      <c r="I8" s="6" t="n">
        <v>3021.0</v>
      </c>
      <c r="J8" s="7" t="n">
        <f si="2" t="shared"/>
        <v>3.673064195896747</v>
      </c>
      <c r="K8" s="7" t="n">
        <f si="2" t="shared"/>
        <v>100.0</v>
      </c>
      <c r="L8" s="7" t="n">
        <f si="2" t="shared"/>
        <v>3.6411784177424744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1601.0</v>
      </c>
      <c r="E9" s="5" t="n">
        <v>9.0</v>
      </c>
      <c r="F9" s="6" t="n">
        <v>1592.0</v>
      </c>
      <c r="G9" s="5" t="n">
        <f si="1" t="shared"/>
        <v>1467.0</v>
      </c>
      <c r="H9" s="5" t="n">
        <v>7.0</v>
      </c>
      <c r="I9" s="6" t="n">
        <v>1460.0</v>
      </c>
      <c r="J9" s="7" t="n">
        <f si="2" t="shared"/>
        <v>9.134287661895012</v>
      </c>
      <c r="K9" s="7" t="n">
        <f si="2" t="shared"/>
        <v>28.57142857142858</v>
      </c>
      <c r="L9" s="7" t="n">
        <f si="2" t="shared"/>
        <v>9.041095890410954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23685.0</v>
      </c>
      <c r="E10" s="5" t="n">
        <v>72.0</v>
      </c>
      <c r="F10" s="6" t="n">
        <v>23613.0</v>
      </c>
      <c r="G10" s="5" t="n">
        <f si="1" t="shared"/>
        <v>22249.0</v>
      </c>
      <c r="H10" s="5" t="n">
        <v>60.0</v>
      </c>
      <c r="I10" s="6" t="n">
        <v>22189.0</v>
      </c>
      <c r="J10" s="7" t="n">
        <f si="2" t="shared"/>
        <v>6.454222661692666</v>
      </c>
      <c r="K10" s="7" t="n">
        <f si="2" t="shared"/>
        <v>19.999999999999996</v>
      </c>
      <c r="L10" s="7" t="n">
        <f si="2" t="shared"/>
        <v>6.417594303483698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19165.0</v>
      </c>
      <c r="E11" s="5" t="n">
        <v>20.0</v>
      </c>
      <c r="F11" s="6" t="n">
        <v>19145.0</v>
      </c>
      <c r="G11" s="5" t="n">
        <f si="1" t="shared"/>
        <v>22286.0</v>
      </c>
      <c r="H11" s="5" t="n">
        <v>30.0</v>
      </c>
      <c r="I11" s="6" t="n">
        <v>22256.0</v>
      </c>
      <c r="J11" s="7" t="n">
        <f si="2" t="shared"/>
        <v>-14.004307637081581</v>
      </c>
      <c r="K11" s="7" t="n">
        <f si="2" t="shared"/>
        <v>-33.333333333333336</v>
      </c>
      <c r="L11" s="7" t="n">
        <f si="2" t="shared"/>
        <v>-13.97825305535586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14898.0</v>
      </c>
      <c r="E12" s="5" t="n">
        <v>27.0</v>
      </c>
      <c r="F12" s="6" t="n">
        <v>14871.0</v>
      </c>
      <c r="G12" s="5" t="n">
        <f si="1" t="shared"/>
        <v>13734.0</v>
      </c>
      <c r="H12" s="5" t="n">
        <v>33.0</v>
      </c>
      <c r="I12" s="6" t="n">
        <v>13701.0</v>
      </c>
      <c r="J12" s="7" t="n">
        <f si="2" t="shared"/>
        <v>8.475316732197458</v>
      </c>
      <c r="K12" s="7" t="n">
        <f si="2" t="shared"/>
        <v>-18.181818181818176</v>
      </c>
      <c r="L12" s="7" t="n">
        <f si="2" t="shared"/>
        <v>8.53952266257938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13130.0</v>
      </c>
      <c r="E13" s="5" t="n">
        <v>167.0</v>
      </c>
      <c r="F13" s="6" t="n">
        <v>12963.0</v>
      </c>
      <c r="G13" s="5" t="n">
        <f si="1" t="shared"/>
        <v>10814.0</v>
      </c>
      <c r="H13" s="5" t="n">
        <v>130.0</v>
      </c>
      <c r="I13" s="6" t="n">
        <v>10684.0</v>
      </c>
      <c r="J13" s="7" t="n">
        <f si="2" t="shared"/>
        <v>21.416682078786753</v>
      </c>
      <c r="K13" s="7" t="n">
        <f si="2" t="shared"/>
        <v>28.46153846153847</v>
      </c>
      <c r="L13" s="7" t="n">
        <f si="2" t="shared"/>
        <v>21.33096218644703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13632.0</v>
      </c>
      <c r="E14" s="5" t="n">
        <v>43.0</v>
      </c>
      <c r="F14" s="6" t="n">
        <v>13589.0</v>
      </c>
      <c r="G14" s="5" t="n">
        <f si="1" t="shared"/>
        <v>8117.0</v>
      </c>
      <c r="H14" s="5" t="n">
        <v>42.0</v>
      </c>
      <c r="I14" s="6" t="n">
        <v>8075.0</v>
      </c>
      <c r="J14" s="7" t="n">
        <f si="2" t="shared"/>
        <v>67.94382160896883</v>
      </c>
      <c r="K14" s="7" t="n">
        <f si="2" t="shared"/>
        <v>2.3809523809523725</v>
      </c>
      <c r="L14" s="7" t="n">
        <f si="2" t="shared"/>
        <v>68.28482972136223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17041.0</v>
      </c>
      <c r="E15" s="5" t="n">
        <v>307.0</v>
      </c>
      <c r="F15" s="6" t="n">
        <v>16734.0</v>
      </c>
      <c r="G15" s="5" t="n">
        <f si="1" t="shared"/>
        <v>12886.0</v>
      </c>
      <c r="H15" s="5" t="n">
        <v>309.0</v>
      </c>
      <c r="I15" s="6" t="n">
        <v>12577.0</v>
      </c>
      <c r="J15" s="7" t="n">
        <f si="2" t="shared"/>
        <v>32.244296135340676</v>
      </c>
      <c r="K15" s="7" t="n">
        <f si="2" t="shared"/>
        <v>-0.6472491909385147</v>
      </c>
      <c r="L15" s="7" t="n">
        <f si="2" t="shared"/>
        <v>33.05239723304445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1599.0</v>
      </c>
      <c r="E16" s="5" t="n">
        <f si="3" t="shared"/>
        <v>26.0</v>
      </c>
      <c r="F16" s="5" t="n">
        <f si="3" t="shared"/>
        <v>1573.0</v>
      </c>
      <c r="G16" s="5" t="n">
        <f si="3" t="shared"/>
        <v>901.0</v>
      </c>
      <c r="H16" s="5" t="n">
        <f si="3" t="shared"/>
        <v>33.0</v>
      </c>
      <c r="I16" s="5" t="n">
        <f si="3" t="shared"/>
        <v>868.0</v>
      </c>
      <c r="J16" s="7" t="n">
        <f si="2" t="shared"/>
        <v>77.4694783573807</v>
      </c>
      <c r="K16" s="7" t="n">
        <f si="2" t="shared"/>
        <v>-21.212121212121215</v>
      </c>
      <c r="L16" s="7" t="n">
        <f si="2" t="shared"/>
        <v>81.22119815668202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103150.0</v>
      </c>
      <c r="E17" s="5" t="n">
        <v>662.0</v>
      </c>
      <c r="F17" s="6" t="n">
        <v>102488.0</v>
      </c>
      <c r="G17" s="5" t="n">
        <f si="1" t="shared"/>
        <v>90987.0</v>
      </c>
      <c r="H17" s="5" t="n">
        <v>637.0</v>
      </c>
      <c r="I17" s="6" t="n">
        <v>90350.0</v>
      </c>
      <c r="J17" s="7" t="n">
        <f si="2" t="shared"/>
        <v>13.367843757899479</v>
      </c>
      <c r="K17" s="7" t="n">
        <f si="2" t="shared"/>
        <v>3.9246467817896313</v>
      </c>
      <c r="L17" s="7" t="n">
        <f si="2" t="shared"/>
        <v>13.434421693414489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989.0</v>
      </c>
      <c r="E18" s="5" t="n">
        <f si="4" t="shared"/>
        <v>2.0</v>
      </c>
      <c r="F18" s="5" t="n">
        <f si="4" t="shared"/>
        <v>987.0</v>
      </c>
      <c r="G18" s="5" t="n">
        <f si="4" t="shared"/>
        <v>835.0</v>
      </c>
      <c r="H18" s="5" t="n">
        <f si="4" t="shared"/>
        <v>4.0</v>
      </c>
      <c r="I18" s="5" t="n">
        <f si="4" t="shared"/>
        <v>831.0</v>
      </c>
      <c r="J18" s="7" t="n">
        <f si="2" t="shared"/>
        <v>18.44311377245509</v>
      </c>
      <c r="K18" s="7" t="n">
        <f si="2" t="shared"/>
        <v>-50.0</v>
      </c>
      <c r="L18" s="7" t="n">
        <f si="2" t="shared"/>
        <v>18.772563176895307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786145.0</v>
      </c>
      <c r="E19" s="5" t="n">
        <v>400094.0</v>
      </c>
      <c r="F19" s="6" t="n">
        <v>386051.0</v>
      </c>
      <c r="G19" s="5" t="n">
        <f si="1" t="shared"/>
        <v>822736.0</v>
      </c>
      <c r="H19" s="5" t="n">
        <v>516619.0</v>
      </c>
      <c r="I19" s="6" t="n">
        <v>306117.0</v>
      </c>
      <c r="J19" s="7" t="n">
        <f si="2" t="shared"/>
        <v>-4.447477684214618</v>
      </c>
      <c r="K19" s="7" t="n">
        <f si="2" t="shared"/>
        <v>-22.55530671539374</v>
      </c>
      <c r="L19" s="7" t="n">
        <f si="2" t="shared"/>
        <v>26.11223813117207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7642.0</v>
      </c>
      <c r="E20" s="5" t="n">
        <v>30.0</v>
      </c>
      <c r="F20" s="6" t="n">
        <v>7612.0</v>
      </c>
      <c r="G20" s="5" t="n">
        <f si="1" t="shared"/>
        <v>6694.0</v>
      </c>
      <c r="H20" s="5" t="n">
        <v>24.0</v>
      </c>
      <c r="I20" s="6" t="n">
        <v>6670.0</v>
      </c>
      <c r="J20" s="7" t="n">
        <f si="2" t="shared"/>
        <v>14.161936062145198</v>
      </c>
      <c r="K20" s="7" t="n">
        <f si="2" t="shared"/>
        <v>25.0</v>
      </c>
      <c r="L20" s="7" t="n">
        <f si="2" t="shared"/>
        <v>14.12293853073463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38884.0</v>
      </c>
      <c r="E21" s="5" t="n">
        <v>304.0</v>
      </c>
      <c r="F21" s="6" t="n">
        <v>38580.0</v>
      </c>
      <c r="G21" s="5" t="n">
        <f si="1" t="shared"/>
        <v>35242.0</v>
      </c>
      <c r="H21" s="5" t="n">
        <v>303.0</v>
      </c>
      <c r="I21" s="6" t="n">
        <v>34939.0</v>
      </c>
      <c r="J21" s="7" t="n">
        <f si="2" t="shared"/>
        <v>10.33426025764712</v>
      </c>
      <c r="K21" s="7" t="n">
        <f si="2" t="shared"/>
        <v>0.3300330033003229</v>
      </c>
      <c r="L21" s="7" t="n">
        <f si="2" t="shared"/>
        <v>10.421019491113093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293.0</v>
      </c>
      <c r="E22" s="5" t="n">
        <v>0.0</v>
      </c>
      <c r="F22" s="6" t="n">
        <v>293.0</v>
      </c>
      <c r="G22" s="5" t="n">
        <f si="1" t="shared"/>
        <v>287.0</v>
      </c>
      <c r="H22" s="5" t="n">
        <v>0.0</v>
      </c>
      <c r="I22" s="6" t="n">
        <v>287.0</v>
      </c>
      <c r="J22" s="7" t="n">
        <f si="2" t="shared"/>
        <v>2.0905923344947785</v>
      </c>
      <c r="K22" s="7" t="str">
        <f si="2" t="shared"/>
        <v>-</v>
      </c>
      <c r="L22" s="7" t="n">
        <f si="2" t="shared"/>
        <v>2.0905923344947785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337.0</v>
      </c>
      <c r="E23" s="5" t="n">
        <v>9.0</v>
      </c>
      <c r="F23" s="6" t="n">
        <v>328.0</v>
      </c>
      <c r="G23" s="5" t="n">
        <f si="1" t="shared"/>
        <v>328.0</v>
      </c>
      <c r="H23" s="5" t="n">
        <v>14.0</v>
      </c>
      <c r="I23" s="6" t="n">
        <v>314.0</v>
      </c>
      <c r="J23" s="7" t="n">
        <f si="2" t="shared"/>
        <v>2.7439024390243816</v>
      </c>
      <c r="K23" s="7" t="n">
        <f si="2" t="shared"/>
        <v>-35.71428571428571</v>
      </c>
      <c r="L23" s="7" t="n">
        <f si="2" t="shared"/>
        <v>4.458598726114649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63.0</v>
      </c>
      <c r="E24" s="5" t="n">
        <v>3.0</v>
      </c>
      <c r="F24" s="6" t="n">
        <v>60.0</v>
      </c>
      <c r="G24" s="5" t="n">
        <f si="1" t="shared"/>
        <v>57.0</v>
      </c>
      <c r="H24" s="5" t="n">
        <v>1.0</v>
      </c>
      <c r="I24" s="6" t="n">
        <v>56.0</v>
      </c>
      <c r="J24" s="7" t="n">
        <f si="2" t="shared"/>
        <v>10.526315789473696</v>
      </c>
      <c r="K24" s="7" t="n">
        <f si="2" t="shared"/>
        <v>200.0</v>
      </c>
      <c r="L24" s="7" t="n">
        <f si="2" t="shared"/>
        <v>7.14285714285714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1029.0</v>
      </c>
      <c r="E25" s="5" t="n">
        <f si="5" t="shared"/>
        <v>14.0</v>
      </c>
      <c r="F25" s="5" t="n">
        <f si="5" t="shared"/>
        <v>1015.0</v>
      </c>
      <c r="G25" s="5" t="n">
        <f si="5" t="shared"/>
        <v>836.0</v>
      </c>
      <c r="H25" s="5" t="n">
        <f si="5" t="shared"/>
        <v>16.0</v>
      </c>
      <c r="I25" s="5" t="n">
        <f si="5" t="shared"/>
        <v>820.0</v>
      </c>
      <c r="J25" s="7" t="n">
        <f si="2" t="shared"/>
        <v>23.086124401913864</v>
      </c>
      <c r="K25" s="7" t="n">
        <f si="2" t="shared"/>
        <v>-12.5</v>
      </c>
      <c r="L25" s="7" t="n">
        <f si="2" t="shared"/>
        <v>23.78048780487805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48248.0</v>
      </c>
      <c r="E26" s="5" t="n">
        <v>360.0</v>
      </c>
      <c r="F26" s="6" t="n">
        <v>47888.0</v>
      </c>
      <c r="G26" s="5" t="n">
        <f si="1" t="shared"/>
        <v>43444.0</v>
      </c>
      <c r="H26" s="5" t="n">
        <v>358.0</v>
      </c>
      <c r="I26" s="6" t="n">
        <v>43086.0</v>
      </c>
      <c r="J26" s="7" t="n">
        <f si="2" t="shared"/>
        <v>11.057913635945127</v>
      </c>
      <c r="K26" s="7" t="n">
        <f si="2" t="shared"/>
        <v>0.5586592178770999</v>
      </c>
      <c r="L26" s="7" t="n">
        <f si="2" t="shared"/>
        <v>11.145151557350408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451.0</v>
      </c>
      <c r="E27" s="5" t="n">
        <v>1.0</v>
      </c>
      <c r="F27" s="6" t="n">
        <v>450.0</v>
      </c>
      <c r="G27" s="5" t="n">
        <f si="1" t="shared"/>
        <v>436.0</v>
      </c>
      <c r="H27" s="5" t="n">
        <v>1.0</v>
      </c>
      <c r="I27" s="6" t="n">
        <v>435.0</v>
      </c>
      <c r="J27" s="7" t="n">
        <f si="2" t="shared"/>
        <v>3.4403669724770714</v>
      </c>
      <c r="K27" s="7" t="n">
        <f si="2" t="shared"/>
        <v>0.0</v>
      </c>
      <c r="L27" s="7" t="n">
        <f si="2" t="shared"/>
        <v>3.4482758620689724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3394.0</v>
      </c>
      <c r="E28" s="5" t="n">
        <v>13.0</v>
      </c>
      <c r="F28" s="6" t="n">
        <v>3381.0</v>
      </c>
      <c r="G28" s="5" t="n">
        <f si="1" t="shared"/>
        <v>3220.0</v>
      </c>
      <c r="H28" s="5" t="n">
        <v>9.0</v>
      </c>
      <c r="I28" s="6" t="n">
        <v>3211.0</v>
      </c>
      <c r="J28" s="7" t="n">
        <f si="2" t="shared"/>
        <v>5.403726708074541</v>
      </c>
      <c r="K28" s="7" t="n">
        <f si="2" t="shared"/>
        <v>44.44444444444444</v>
      </c>
      <c r="L28" s="7" t="n">
        <f si="2" t="shared"/>
        <v>5.294300840859556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4259.0</v>
      </c>
      <c r="E29" s="5" t="n">
        <v>10.0</v>
      </c>
      <c r="F29" s="6" t="n">
        <v>4249.0</v>
      </c>
      <c r="G29" s="5" t="n">
        <f si="1" t="shared"/>
        <v>4222.0</v>
      </c>
      <c r="H29" s="5" t="n">
        <v>15.0</v>
      </c>
      <c r="I29" s="6" t="n">
        <v>4207.0</v>
      </c>
      <c r="J29" s="7" t="n">
        <f si="2" t="shared"/>
        <v>0.8763619137849288</v>
      </c>
      <c r="K29" s="7" t="n">
        <f si="2" t="shared"/>
        <v>-33.333333333333336</v>
      </c>
      <c r="L29" s="7" t="n">
        <f si="2" t="shared"/>
        <v>0.9983361064891838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1256.0</v>
      </c>
      <c r="E30" s="5" t="n">
        <v>0.0</v>
      </c>
      <c r="F30" s="6" t="n">
        <v>1256.0</v>
      </c>
      <c r="G30" s="5" t="n">
        <f si="1" t="shared"/>
        <v>1152.0</v>
      </c>
      <c r="H30" s="5" t="n">
        <v>0.0</v>
      </c>
      <c r="I30" s="6" t="n">
        <v>1152.0</v>
      </c>
      <c r="J30" s="7" t="n">
        <f si="2" t="shared"/>
        <v>9.027777777777768</v>
      </c>
      <c r="K30" s="7" t="str">
        <f si="2" t="shared"/>
        <v>-</v>
      </c>
      <c r="L30" s="7" t="n">
        <f si="2" t="shared"/>
        <v>9.027777777777768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1862.0</v>
      </c>
      <c r="E31" s="5" t="n">
        <v>2.0</v>
      </c>
      <c r="F31" s="6" t="n">
        <v>1860.0</v>
      </c>
      <c r="G31" s="5" t="n">
        <f si="1" t="shared"/>
        <v>1477.0</v>
      </c>
      <c r="H31" s="5" t="n">
        <v>2.0</v>
      </c>
      <c r="I31" s="6" t="n">
        <v>1475.0</v>
      </c>
      <c r="J31" s="7" t="n">
        <f si="2" t="shared"/>
        <v>26.066350710900466</v>
      </c>
      <c r="K31" s="7" t="n">
        <f si="2" t="shared"/>
        <v>0.0</v>
      </c>
      <c r="L31" s="7" t="n">
        <f si="2" t="shared"/>
        <v>26.10169491525425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704.0</v>
      </c>
      <c r="E32" s="5" t="n">
        <v>4.0</v>
      </c>
      <c r="F32" s="6" t="n">
        <v>700.0</v>
      </c>
      <c r="G32" s="5" t="n">
        <f si="1" t="shared"/>
        <v>643.0</v>
      </c>
      <c r="H32" s="5" t="n">
        <v>3.0</v>
      </c>
      <c r="I32" s="6" t="n">
        <v>640.0</v>
      </c>
      <c r="J32" s="7" t="n">
        <f si="2" t="shared"/>
        <v>9.48678071539657</v>
      </c>
      <c r="K32" s="7" t="n">
        <f si="2" t="shared"/>
        <v>33.33333333333333</v>
      </c>
      <c r="L32" s="7" t="n">
        <f si="2" t="shared"/>
        <v>9.375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952.0</v>
      </c>
      <c r="E33" s="5" t="n">
        <v>6.0</v>
      </c>
      <c r="F33" s="6" t="n">
        <v>946.0</v>
      </c>
      <c r="G33" s="5" t="n">
        <f si="1" t="shared"/>
        <v>909.0</v>
      </c>
      <c r="H33" s="5" t="n">
        <v>2.0</v>
      </c>
      <c r="I33" s="6" t="n">
        <v>907.0</v>
      </c>
      <c r="J33" s="7" t="n">
        <f si="2" t="shared"/>
        <v>4.73047304730474</v>
      </c>
      <c r="K33" s="7" t="n">
        <f si="2" t="shared"/>
        <v>200.0</v>
      </c>
      <c r="L33" s="7" t="n">
        <f si="2" t="shared"/>
        <v>4.299889746416752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4623.0</v>
      </c>
      <c r="E34" s="5" t="n">
        <v>9.0</v>
      </c>
      <c r="F34" s="6" t="n">
        <v>4614.0</v>
      </c>
      <c r="G34" s="5" t="n">
        <f si="1" t="shared"/>
        <v>4793.0</v>
      </c>
      <c r="H34" s="5" t="n">
        <v>16.0</v>
      </c>
      <c r="I34" s="6" t="n">
        <v>4777.0</v>
      </c>
      <c r="J34" s="7" t="n">
        <f si="2" t="shared"/>
        <v>-3.546839140413105</v>
      </c>
      <c r="K34" s="7" t="n">
        <f si="2" t="shared"/>
        <v>-43.75</v>
      </c>
      <c r="L34" s="7" t="n">
        <f si="2" t="shared"/>
        <v>-3.4121833786895595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579.0</v>
      </c>
      <c r="E35" s="5" t="n">
        <v>0.0</v>
      </c>
      <c r="F35" s="6" t="n">
        <v>579.0</v>
      </c>
      <c r="G35" s="5" t="n">
        <f si="1" t="shared"/>
        <v>575.0</v>
      </c>
      <c r="H35" s="5" t="n">
        <v>0.0</v>
      </c>
      <c r="I35" s="6" t="n">
        <v>575.0</v>
      </c>
      <c r="J35" s="7" t="n">
        <f si="2" t="shared"/>
        <v>0.6956521739130528</v>
      </c>
      <c r="K35" s="7" t="str">
        <f si="2" t="shared"/>
        <v>-</v>
      </c>
      <c r="L35" s="7" t="n">
        <f si="2" t="shared"/>
        <v>0.6956521739130528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127.0</v>
      </c>
      <c r="E36" s="5" t="n">
        <v>0.0</v>
      </c>
      <c r="F36" s="6" t="n">
        <v>127.0</v>
      </c>
      <c r="G36" s="5" t="n">
        <f si="1" t="shared"/>
        <v>124.0</v>
      </c>
      <c r="H36" s="5" t="n">
        <v>0.0</v>
      </c>
      <c r="I36" s="6" t="n">
        <v>124.0</v>
      </c>
      <c r="J36" s="7" t="n">
        <f si="2" t="shared"/>
        <v>2.4193548387096753</v>
      </c>
      <c r="K36" s="7" t="str">
        <f si="2" t="shared"/>
        <v>-</v>
      </c>
      <c r="L36" s="7" t="n">
        <f si="2" t="shared"/>
        <v>2.4193548387096753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484.0</v>
      </c>
      <c r="E37" s="5" t="n">
        <v>0.0</v>
      </c>
      <c r="F37" s="6" t="n">
        <v>484.0</v>
      </c>
      <c r="G37" s="5" t="n">
        <f si="1" t="shared"/>
        <v>480.0</v>
      </c>
      <c r="H37" s="5" t="n">
        <v>0.0</v>
      </c>
      <c r="I37" s="6" t="n">
        <v>480.0</v>
      </c>
      <c r="J37" s="7" t="n">
        <f si="2" t="shared"/>
        <v>0.8333333333333304</v>
      </c>
      <c r="K37" s="7" t="str">
        <f si="2" t="shared"/>
        <v>-</v>
      </c>
      <c r="L37" s="7" t="n">
        <f si="2" t="shared"/>
        <v>0.8333333333333304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706.0</v>
      </c>
      <c r="E38" s="5" t="n">
        <v>0.0</v>
      </c>
      <c r="F38" s="6" t="n">
        <v>706.0</v>
      </c>
      <c r="G38" s="5" t="n">
        <f si="1" t="shared"/>
        <v>586.0</v>
      </c>
      <c r="H38" s="5" t="n">
        <v>0.0</v>
      </c>
      <c r="I38" s="6" t="n">
        <v>586.0</v>
      </c>
      <c r="J38" s="7" t="n">
        <f si="2" t="shared"/>
        <v>20.4778156996587</v>
      </c>
      <c r="K38" s="7" t="str">
        <f si="2" t="shared"/>
        <v>-</v>
      </c>
      <c r="L38" s="7" t="n">
        <f si="2" t="shared"/>
        <v>20.4778156996587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3320.0</v>
      </c>
      <c r="E39" s="5" t="n">
        <f si="6" t="shared"/>
        <v>4.0</v>
      </c>
      <c r="F39" s="5" t="n">
        <f si="6" t="shared"/>
        <v>3316.0</v>
      </c>
      <c r="G39" s="5" t="n">
        <f si="6" t="shared"/>
        <v>3000.0</v>
      </c>
      <c r="H39" s="5" t="n">
        <f si="6" t="shared"/>
        <v>1.0</v>
      </c>
      <c r="I39" s="5" t="n">
        <f si="6" t="shared"/>
        <v>2999.0</v>
      </c>
      <c r="J39" s="7" t="n">
        <f si="2" t="shared"/>
        <v>10.666666666666668</v>
      </c>
      <c r="K39" s="7" t="n">
        <f si="2" t="shared"/>
        <v>300.0</v>
      </c>
      <c r="L39" s="7" t="n">
        <f si="2" t="shared"/>
        <v>10.570190063354445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22717.0</v>
      </c>
      <c r="E40" s="5" t="n">
        <v>49.0</v>
      </c>
      <c r="F40" s="6" t="n">
        <v>22668.0</v>
      </c>
      <c r="G40" s="5" t="n">
        <f si="1" t="shared"/>
        <v>21617.0</v>
      </c>
      <c r="H40" s="5" t="n">
        <v>49.0</v>
      </c>
      <c r="I40" s="6" t="n">
        <v>21568.0</v>
      </c>
      <c r="J40" s="7" t="n">
        <f si="2" t="shared"/>
        <v>5.088587685617796</v>
      </c>
      <c r="K40" s="7" t="n">
        <f si="2" t="shared"/>
        <v>0.0</v>
      </c>
      <c r="L40" s="7" t="n">
        <f si="2" t="shared"/>
        <v>5.100148367952517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4087.0</v>
      </c>
      <c r="E41" s="5" t="n">
        <v>13.0</v>
      </c>
      <c r="F41" s="6" t="n">
        <v>4074.0</v>
      </c>
      <c r="G41" s="5" t="n">
        <f si="1" t="shared"/>
        <v>4296.0</v>
      </c>
      <c r="H41" s="5" t="n">
        <v>13.0</v>
      </c>
      <c r="I41" s="6" t="n">
        <v>4283.0</v>
      </c>
      <c r="J41" s="7" t="n">
        <f si="2" t="shared"/>
        <v>-4.864990689013037</v>
      </c>
      <c r="K41" s="7" t="n">
        <f si="2" t="shared"/>
        <v>0.0</v>
      </c>
      <c r="L41" s="7" t="n">
        <f si="2" t="shared"/>
        <v>-4.879757179547051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849.0</v>
      </c>
      <c r="E42" s="5" t="n">
        <v>2.0</v>
      </c>
      <c r="F42" s="6" t="n">
        <v>847.0</v>
      </c>
      <c r="G42" s="5" t="n">
        <f si="1" t="shared"/>
        <v>856.0</v>
      </c>
      <c r="H42" s="5" t="n">
        <v>4.0</v>
      </c>
      <c r="I42" s="6" t="n">
        <v>852.0</v>
      </c>
      <c r="J42" s="7" t="n">
        <f si="2" t="shared"/>
        <v>-0.8177570093457986</v>
      </c>
      <c r="K42" s="7" t="n">
        <f si="2" t="shared"/>
        <v>-50.0</v>
      </c>
      <c r="L42" s="7" t="n">
        <f si="2" t="shared"/>
        <v>-0.5868544600938996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190.0</v>
      </c>
      <c r="E43" s="5" t="n">
        <f si="7" t="shared"/>
        <v>1.0</v>
      </c>
      <c r="F43" s="5" t="n">
        <f si="7" t="shared"/>
        <v>189.0</v>
      </c>
      <c r="G43" s="5" t="n">
        <f si="7" t="shared"/>
        <v>176.0</v>
      </c>
      <c r="H43" s="5" t="n">
        <f si="7" t="shared"/>
        <v>0.0</v>
      </c>
      <c r="I43" s="5" t="n">
        <f si="7" t="shared"/>
        <v>176.0</v>
      </c>
      <c r="J43" s="7" t="n">
        <f si="2" t="shared"/>
        <v>7.954545454545459</v>
      </c>
      <c r="K43" s="7" t="str">
        <f si="2" t="shared"/>
        <v>-</v>
      </c>
      <c r="L43" s="7" t="n">
        <f si="2" t="shared"/>
        <v>7.3863636363636465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5126.0</v>
      </c>
      <c r="E44" s="5" t="n">
        <v>16.0</v>
      </c>
      <c r="F44" s="6" t="n">
        <v>5110.0</v>
      </c>
      <c r="G44" s="5" t="n">
        <f si="1" t="shared"/>
        <v>5328.0</v>
      </c>
      <c r="H44" s="5" t="n">
        <v>17.0</v>
      </c>
      <c r="I44" s="6" t="n">
        <v>5311.0</v>
      </c>
      <c r="J44" s="7" t="n">
        <f si="2" t="shared"/>
        <v>-3.7912912912912877</v>
      </c>
      <c r="K44" s="7" t="n">
        <f si="2" t="shared"/>
        <v>-5.882352941176472</v>
      </c>
      <c r="L44" s="7" t="n">
        <f si="2" t="shared"/>
        <v>-3.7845980041423477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624.0</v>
      </c>
      <c r="E45" s="5" t="n">
        <v>9.0</v>
      </c>
      <c r="F45" s="6" t="n">
        <v>615.0</v>
      </c>
      <c r="G45" s="5" t="n">
        <f si="1" t="shared"/>
        <v>590.0</v>
      </c>
      <c r="H45" s="5" t="n">
        <v>4.0</v>
      </c>
      <c r="I45" s="6" t="n">
        <v>586.0</v>
      </c>
      <c r="J45" s="7" t="n">
        <f si="2" t="shared"/>
        <v>5.762711864406778</v>
      </c>
      <c r="K45" s="7" t="n">
        <f si="2" t="shared"/>
        <v>125.0</v>
      </c>
      <c r="L45" s="7" t="n">
        <f si="2" t="shared"/>
        <v>4.948805460750849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538.0</v>
      </c>
      <c r="E46" s="5" t="n">
        <f si="8" t="shared"/>
        <v>3.0</v>
      </c>
      <c r="F46" s="5" t="n">
        <f si="8" t="shared"/>
        <v>535.0</v>
      </c>
      <c r="G46" s="5" t="n">
        <f si="8" t="shared"/>
        <v>434.0</v>
      </c>
      <c r="H46" s="5" t="n">
        <f si="8" t="shared"/>
        <v>1.0</v>
      </c>
      <c r="I46" s="5" t="n">
        <f si="8" t="shared"/>
        <v>433.0</v>
      </c>
      <c r="J46" s="7" t="n">
        <f si="2" t="shared"/>
        <v>23.963133640553004</v>
      </c>
      <c r="K46" s="7" t="n">
        <f si="2" t="shared"/>
        <v>200.0</v>
      </c>
      <c r="L46" s="7" t="n">
        <f si="2" t="shared"/>
        <v>23.556581986143186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1162.0</v>
      </c>
      <c r="E47" s="5" t="n">
        <v>12.0</v>
      </c>
      <c r="F47" s="6" t="n">
        <v>1150.0</v>
      </c>
      <c r="G47" s="5" t="n">
        <f si="1" t="shared"/>
        <v>1024.0</v>
      </c>
      <c r="H47" s="5" t="n">
        <v>5.0</v>
      </c>
      <c r="I47" s="6" t="n">
        <v>1019.0</v>
      </c>
      <c r="J47" s="7" t="n">
        <f si="2" t="shared"/>
        <v>13.4765625</v>
      </c>
      <c r="K47" s="7" t="n">
        <f si="2" t="shared"/>
        <v>140.0</v>
      </c>
      <c r="L47" s="7" t="n">
        <f si="2" t="shared"/>
        <v>12.855740922473014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142.0</v>
      </c>
      <c r="E48" s="5" t="n">
        <v>90.0</v>
      </c>
      <c r="F48" s="12" t="n">
        <v>52.0</v>
      </c>
      <c r="G48" s="5" t="n">
        <f si="1" t="shared"/>
        <v>109.0</v>
      </c>
      <c r="H48" s="13" t="n">
        <v>77.0</v>
      </c>
      <c r="I48" s="12" t="n">
        <v>32.0</v>
      </c>
      <c r="J48" s="14" t="n">
        <f si="2" t="shared"/>
        <v>30.27522935779816</v>
      </c>
      <c r="K48" s="14" t="n">
        <f si="2" t="shared"/>
        <v>16.883116883116877</v>
      </c>
      <c r="L48" s="14" t="n">
        <f si="2" t="shared"/>
        <v>62.5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863540.0</v>
      </c>
      <c r="E49" s="5" t="n">
        <f ref="E49:I49" si="9" t="shared">E19+E26+E40+E44+E47+E48</f>
        <v>400621.0</v>
      </c>
      <c r="F49" s="5" t="n">
        <f si="9" t="shared"/>
        <v>462919.0</v>
      </c>
      <c r="G49" s="5" t="n">
        <f si="9" t="shared"/>
        <v>894258.0</v>
      </c>
      <c r="H49" s="5" t="n">
        <f si="9" t="shared"/>
        <v>517125.0</v>
      </c>
      <c r="I49" s="5" t="n">
        <f si="9" t="shared"/>
        <v>377133.0</v>
      </c>
      <c r="J49" s="7" t="n">
        <f si="2" t="shared"/>
        <v>-3.4350265806959546</v>
      </c>
      <c r="K49" s="7" t="n">
        <f si="2" t="shared"/>
        <v>-22.529175731206188</v>
      </c>
      <c r="L49" s="7" t="n">
        <f si="2" t="shared"/>
        <v>22.74688239957787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