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<sst xmlns="http://schemas.openxmlformats.org/spreadsheetml/2006/main" count="113" uniqueCount="62">
  <si>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</si>
  <si>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</si>
  <si>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</si>
  <si>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</si>
  <si>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</si>
  <si>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</si>
  <si>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</si>
  <si>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</si>
  <si>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</si>
  <si>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</si>
  <si>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</si>
  <si>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</si>
  <si>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</si>
  <si>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</si>
  <si>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</si>
  <si>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</si>
  <si>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</si>
  <si>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</si>
  <si>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</si>
  <si>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</si>
  <si>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</si>
  <si>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</si>
  <si>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</si>
  <si>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</si>
  <si>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</si>
  <si>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</si>
  <si>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</si>
  <si>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</si>
  <si>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</si>
  <si>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</si>
  <si>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</si>
  <si>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</si>
  <si>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</si>
  <si>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</si>
  <si>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</si>
  <si>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</si>
  <si>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</si>
  <si>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</si>
  <si>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</si>
  <si>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</si>
  <si>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</si>
  <si>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</si>
  <si>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</si>
  <si>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</si>
  <si>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</si>
  <si>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</si>
  <si>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</si>
  <si>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</si>
  <si>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</si>
  <si>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</si>
  <si>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</si>
  <si>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</si>
  <si>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</si>
  <si>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</si>
  <si>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</si>
  <si>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</si>
  <si>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</si>
  <si>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105年9月來臺旅客人次及成長率－按居住地分
Table 1-2 Visitor Arrivals by Residence,
September,2016</t>
  </si>
  <si>
    <t>105年9月 Sep.., 2016</t>
  </si>
  <si>
    <t>104年9月 Sep.., 2015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</si>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</sst>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118664.0</v>
      </c>
      <c r="E4" s="5" t="n">
        <v>109549.0</v>
      </c>
      <c r="F4" s="6" t="n">
        <v>9115.0</v>
      </c>
      <c r="G4" s="5" t="n">
        <f>H4+I4</f>
        <v>118255.0</v>
      </c>
      <c r="H4" s="5" t="n">
        <v>109077.0</v>
      </c>
      <c r="I4" s="6" t="n">
        <v>9178.0</v>
      </c>
      <c r="J4" s="7" t="n">
        <f>IF(G4=0,"-",((D4/G4)-1)*100)</f>
        <v>0.34586275421757406</v>
      </c>
      <c r="K4" s="7" t="n">
        <f>IF(H4=0,"-",((E4/H4)-1)*100)</f>
        <v>0.43272183870111114</v>
      </c>
      <c r="L4" s="7" t="n">
        <f>IF(I4=0,"-",((F4/I4)-1)*100)</f>
        <v>-0.6864240575288783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214764.0</v>
      </c>
      <c r="E5" s="5" t="n">
        <v>211838.0</v>
      </c>
      <c r="F5" s="6" t="n">
        <v>2926.0</v>
      </c>
      <c r="G5" s="5" t="n">
        <f ref="G5:G48" si="1" t="shared">H5+I5</f>
        <v>345243.0</v>
      </c>
      <c r="H5" s="5" t="n">
        <v>341991.0</v>
      </c>
      <c r="I5" s="6" t="n">
        <v>3252.0</v>
      </c>
      <c r="J5" s="7" t="n">
        <f ref="J5:L49" si="2" t="shared">IF(G5=0,"-",((D5/G5)-1)*100)</f>
        <v>-37.79338031473484</v>
      </c>
      <c r="K5" s="7" t="n">
        <f si="2" t="shared"/>
        <v>-38.0574342599659</v>
      </c>
      <c r="L5" s="7" t="n">
        <f si="2" t="shared"/>
        <v>-10.024600246002457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157828.0</v>
      </c>
      <c r="E6" s="5" t="n">
        <v>130.0</v>
      </c>
      <c r="F6" s="6" t="n">
        <v>157698.0</v>
      </c>
      <c r="G6" s="5" t="n">
        <f si="1" t="shared"/>
        <v>145835.0</v>
      </c>
      <c r="H6" s="5" t="n">
        <v>125.0</v>
      </c>
      <c r="I6" s="6" t="n">
        <v>145710.0</v>
      </c>
      <c r="J6" s="7" t="n">
        <f si="2" t="shared"/>
        <v>8.22367744368635</v>
      </c>
      <c r="K6" s="7" t="n">
        <f si="2" t="shared"/>
        <v>4.0000000000000036</v>
      </c>
      <c r="L6" s="7" t="n">
        <f si="2" t="shared"/>
        <v>8.227300802964788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72200.0</v>
      </c>
      <c r="E7" s="5" t="n">
        <v>338.0</v>
      </c>
      <c r="F7" s="6" t="n">
        <v>71862.0</v>
      </c>
      <c r="G7" s="5" t="n">
        <f si="1" t="shared"/>
        <v>46770.0</v>
      </c>
      <c r="H7" s="5" t="n">
        <v>304.0</v>
      </c>
      <c r="I7" s="6" t="n">
        <v>46466.0</v>
      </c>
      <c r="J7" s="7" t="n">
        <f si="2" t="shared"/>
        <v>54.372460979260204</v>
      </c>
      <c r="K7" s="7" t="n">
        <f si="2" t="shared"/>
        <v>11.184210526315796</v>
      </c>
      <c r="L7" s="7" t="n">
        <f si="2" t="shared"/>
        <v>54.6550165712564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2627.0</v>
      </c>
      <c r="E8" s="5" t="n">
        <v>5.0</v>
      </c>
      <c r="F8" s="6" t="n">
        <v>2622.0</v>
      </c>
      <c r="G8" s="5" t="n">
        <f si="1" t="shared"/>
        <v>3024.0</v>
      </c>
      <c r="H8" s="5" t="n">
        <v>4.0</v>
      </c>
      <c r="I8" s="6" t="n">
        <v>3020.0</v>
      </c>
      <c r="J8" s="7" t="n">
        <f si="2" t="shared"/>
        <v>-13.128306878306883</v>
      </c>
      <c r="K8" s="7" t="n">
        <f si="2" t="shared"/>
        <v>25.0</v>
      </c>
      <c r="L8" s="7" t="n">
        <f si="2" t="shared"/>
        <v>-13.178807947019866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1456.0</v>
      </c>
      <c r="E9" s="5" t="n">
        <v>13.0</v>
      </c>
      <c r="F9" s="6" t="n">
        <v>1443.0</v>
      </c>
      <c r="G9" s="5" t="n">
        <f si="1" t="shared"/>
        <v>1428.0</v>
      </c>
      <c r="H9" s="5" t="n">
        <v>7.0</v>
      </c>
      <c r="I9" s="6" t="n">
        <v>1421.0</v>
      </c>
      <c r="J9" s="7" t="n">
        <f si="2" t="shared"/>
        <v>1.9607843137254832</v>
      </c>
      <c r="K9" s="7" t="n">
        <f si="2" t="shared"/>
        <v>85.71428571428572</v>
      </c>
      <c r="L9" s="7" t="n">
        <f si="2" t="shared"/>
        <v>1.5482054890921804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40289.0</v>
      </c>
      <c r="E10" s="5" t="n">
        <v>58.0</v>
      </c>
      <c r="F10" s="6" t="n">
        <v>40231.0</v>
      </c>
      <c r="G10" s="5" t="n">
        <f si="1" t="shared"/>
        <v>36526.0</v>
      </c>
      <c r="H10" s="5" t="n">
        <v>55.0</v>
      </c>
      <c r="I10" s="6" t="n">
        <v>36471.0</v>
      </c>
      <c r="J10" s="7" t="n">
        <f si="2" t="shared"/>
        <v>10.30225045173301</v>
      </c>
      <c r="K10" s="7" t="n">
        <f si="2" t="shared"/>
        <v>5.454545454545445</v>
      </c>
      <c r="L10" s="7" t="n">
        <f si="2" t="shared"/>
        <v>10.309561021085244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27245.0</v>
      </c>
      <c r="E11" s="5" t="n">
        <v>22.0</v>
      </c>
      <c r="F11" s="6" t="n">
        <v>27223.0</v>
      </c>
      <c r="G11" s="5" t="n">
        <f si="1" t="shared"/>
        <v>26763.0</v>
      </c>
      <c r="H11" s="5" t="n">
        <v>23.0</v>
      </c>
      <c r="I11" s="6" t="n">
        <v>26740.0</v>
      </c>
      <c r="J11" s="7" t="n">
        <f si="2" t="shared"/>
        <v>1.8009939095019245</v>
      </c>
      <c r="K11" s="7" t="n">
        <f si="2" t="shared"/>
        <v>-4.347826086956519</v>
      </c>
      <c r="L11" s="7" t="n">
        <f si="2" t="shared"/>
        <v>1.8062827225130862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15634.0</v>
      </c>
      <c r="E12" s="5" t="n">
        <v>29.0</v>
      </c>
      <c r="F12" s="6" t="n">
        <v>15605.0</v>
      </c>
      <c r="G12" s="5" t="n">
        <f si="1" t="shared"/>
        <v>13263.0</v>
      </c>
      <c r="H12" s="5" t="n">
        <v>26.0</v>
      </c>
      <c r="I12" s="6" t="n">
        <v>13237.0</v>
      </c>
      <c r="J12" s="7" t="n">
        <f si="2" t="shared"/>
        <v>17.87680012063635</v>
      </c>
      <c r="K12" s="7" t="n">
        <f si="2" t="shared"/>
        <v>11.538461538461542</v>
      </c>
      <c r="L12" s="7" t="n">
        <f si="2" t="shared"/>
        <v>17.889249830021914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12871.0</v>
      </c>
      <c r="E13" s="5" t="n">
        <v>171.0</v>
      </c>
      <c r="F13" s="6" t="n">
        <v>12700.0</v>
      </c>
      <c r="G13" s="5" t="n">
        <f si="1" t="shared"/>
        <v>9709.0</v>
      </c>
      <c r="H13" s="5" t="n">
        <v>135.0</v>
      </c>
      <c r="I13" s="6" t="n">
        <v>9574.0</v>
      </c>
      <c r="J13" s="7" t="n">
        <f si="2" t="shared"/>
        <v>32.56772067154188</v>
      </c>
      <c r="K13" s="7" t="n">
        <f si="2" t="shared"/>
        <v>26.66666666666666</v>
      </c>
      <c r="L13" s="7" t="n">
        <f si="2" t="shared"/>
        <v>32.65092960100271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14084.0</v>
      </c>
      <c r="E14" s="5" t="n">
        <v>42.0</v>
      </c>
      <c r="F14" s="6" t="n">
        <v>14042.0</v>
      </c>
      <c r="G14" s="5" t="n">
        <f si="1" t="shared"/>
        <v>8466.0</v>
      </c>
      <c r="H14" s="5" t="n">
        <v>31.0</v>
      </c>
      <c r="I14" s="6" t="n">
        <v>8435.0</v>
      </c>
      <c r="J14" s="7" t="n">
        <f si="2" t="shared"/>
        <v>66.35955587054099</v>
      </c>
      <c r="K14" s="7" t="n">
        <f si="2" t="shared"/>
        <v>35.48387096774193</v>
      </c>
      <c r="L14" s="7" t="n">
        <f si="2" t="shared"/>
        <v>66.47302904564316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17100.0</v>
      </c>
      <c r="E15" s="5" t="n">
        <v>385.0</v>
      </c>
      <c r="F15" s="6" t="n">
        <v>16715.0</v>
      </c>
      <c r="G15" s="5" t="n">
        <f si="1" t="shared"/>
        <v>12414.0</v>
      </c>
      <c r="H15" s="5" t="n">
        <v>399.0</v>
      </c>
      <c r="I15" s="6" t="n">
        <v>12015.0</v>
      </c>
      <c r="J15" s="7" t="n">
        <f si="2" t="shared"/>
        <v>37.747704204929924</v>
      </c>
      <c r="K15" s="7" t="n">
        <f si="2" t="shared"/>
        <v>-3.508771929824561</v>
      </c>
      <c r="L15" s="7" t="n">
        <f si="2" t="shared"/>
        <v>39.11776945484811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1731.0</v>
      </c>
      <c r="E16" s="5" t="n">
        <f si="3" t="shared"/>
        <v>41.0</v>
      </c>
      <c r="F16" s="5" t="n">
        <f si="3" t="shared"/>
        <v>1690.0</v>
      </c>
      <c r="G16" s="5" t="n">
        <f si="3" t="shared"/>
        <v>1155.0</v>
      </c>
      <c r="H16" s="5" t="n">
        <f si="3" t="shared"/>
        <v>21.0</v>
      </c>
      <c r="I16" s="5" t="n">
        <f si="3" t="shared"/>
        <v>1134.0</v>
      </c>
      <c r="J16" s="7" t="n">
        <f si="2" t="shared"/>
        <v>49.870129870129865</v>
      </c>
      <c r="K16" s="7" t="n">
        <f si="2" t="shared"/>
        <v>95.23809523809523</v>
      </c>
      <c r="L16" s="7" t="n">
        <f si="2" t="shared"/>
        <v>49.0299823633157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128954.0</v>
      </c>
      <c r="E17" s="5" t="n">
        <v>748.0</v>
      </c>
      <c r="F17" s="6" t="n">
        <v>128206.0</v>
      </c>
      <c r="G17" s="5" t="n">
        <f si="1" t="shared"/>
        <v>108296.0</v>
      </c>
      <c r="H17" s="5" t="n">
        <v>690.0</v>
      </c>
      <c r="I17" s="6" t="n">
        <v>107606.0</v>
      </c>
      <c r="J17" s="7" t="n">
        <f si="2" t="shared"/>
        <v>19.07549678658491</v>
      </c>
      <c r="K17" s="7" t="n">
        <f si="2" t="shared"/>
        <v>8.405797101449286</v>
      </c>
      <c r="L17" s="7" t="n">
        <f si="2" t="shared"/>
        <v>19.14391390814638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1192.0</v>
      </c>
      <c r="E18" s="5" t="n">
        <f si="4" t="shared"/>
        <v>4.0</v>
      </c>
      <c r="F18" s="5" t="n">
        <f si="4" t="shared"/>
        <v>1188.0</v>
      </c>
      <c r="G18" s="5" t="n">
        <f si="4" t="shared"/>
        <v>1238.0</v>
      </c>
      <c r="H18" s="5" t="n">
        <f si="4" t="shared"/>
        <v>5.0</v>
      </c>
      <c r="I18" s="5" t="n">
        <f si="4" t="shared"/>
        <v>1233.0</v>
      </c>
      <c r="J18" s="7" t="n">
        <f si="2" t="shared"/>
        <v>-3.7156704361874016</v>
      </c>
      <c r="K18" s="7" t="n">
        <f si="2" t="shared"/>
        <v>-19.999999999999996</v>
      </c>
      <c r="L18" s="7" t="n">
        <f si="2" t="shared"/>
        <v>-3.649635036496346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697685.0</v>
      </c>
      <c r="E19" s="5" t="n">
        <v>322625.0</v>
      </c>
      <c r="F19" s="6" t="n">
        <v>375060.0</v>
      </c>
      <c r="G19" s="5" t="n">
        <f si="1" t="shared"/>
        <v>770089.0</v>
      </c>
      <c r="H19" s="5" t="n">
        <v>452203.0</v>
      </c>
      <c r="I19" s="6" t="n">
        <v>317886.0</v>
      </c>
      <c r="J19" s="7" t="n">
        <f si="2" t="shared"/>
        <v>-9.40203015495612</v>
      </c>
      <c r="K19" s="7" t="n">
        <f si="2" t="shared"/>
        <v>-28.654829799890756</v>
      </c>
      <c r="L19" s="7" t="n">
        <f si="2" t="shared"/>
        <v>17.985692984277392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6933.0</v>
      </c>
      <c r="E20" s="5" t="n">
        <v>12.0</v>
      </c>
      <c r="F20" s="6" t="n">
        <v>6921.0</v>
      </c>
      <c r="G20" s="5" t="n">
        <f si="1" t="shared"/>
        <v>5438.0</v>
      </c>
      <c r="H20" s="5" t="n">
        <v>16.0</v>
      </c>
      <c r="I20" s="6" t="n">
        <v>5422.0</v>
      </c>
      <c r="J20" s="7" t="n">
        <f si="2" t="shared"/>
        <v>27.49172489885987</v>
      </c>
      <c r="K20" s="7" t="n">
        <f si="2" t="shared"/>
        <v>-25.0</v>
      </c>
      <c r="L20" s="7" t="n">
        <f si="2" t="shared"/>
        <v>27.646624861674663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34572.0</v>
      </c>
      <c r="E21" s="5" t="n">
        <v>283.0</v>
      </c>
      <c r="F21" s="6" t="n">
        <v>34289.0</v>
      </c>
      <c r="G21" s="5" t="n">
        <f si="1" t="shared"/>
        <v>32151.0</v>
      </c>
      <c r="H21" s="5" t="n">
        <v>275.0</v>
      </c>
      <c r="I21" s="6" t="n">
        <v>31876.0</v>
      </c>
      <c r="J21" s="7" t="n">
        <f si="2" t="shared"/>
        <v>7.530092376597919</v>
      </c>
      <c r="K21" s="7" t="n">
        <f si="2" t="shared"/>
        <v>2.9090909090909056</v>
      </c>
      <c r="L21" s="7" t="n">
        <f si="2" t="shared"/>
        <v>7.569958589534442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197.0</v>
      </c>
      <c r="E22" s="5" t="n">
        <v>2.0</v>
      </c>
      <c r="F22" s="6" t="n">
        <v>195.0</v>
      </c>
      <c r="G22" s="5" t="n">
        <f si="1" t="shared"/>
        <v>189.0</v>
      </c>
      <c r="H22" s="5" t="n">
        <v>0.0</v>
      </c>
      <c r="I22" s="6" t="n">
        <v>189.0</v>
      </c>
      <c r="J22" s="7" t="n">
        <f si="2" t="shared"/>
        <v>4.232804232804233</v>
      </c>
      <c r="K22" s="7" t="str">
        <f si="2" t="shared"/>
        <v>-</v>
      </c>
      <c r="L22" s="7" t="n">
        <f si="2" t="shared"/>
        <v>3.1746031746031855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244.0</v>
      </c>
      <c r="E23" s="5" t="n">
        <v>21.0</v>
      </c>
      <c r="F23" s="6" t="n">
        <v>223.0</v>
      </c>
      <c r="G23" s="5" t="n">
        <f si="1" t="shared"/>
        <v>220.0</v>
      </c>
      <c r="H23" s="5" t="n">
        <v>9.0</v>
      </c>
      <c r="I23" s="6" t="n">
        <v>211.0</v>
      </c>
      <c r="J23" s="7" t="n">
        <f si="2" t="shared"/>
        <v>10.909090909090914</v>
      </c>
      <c r="K23" s="7" t="n">
        <f si="2" t="shared"/>
        <v>133.33333333333334</v>
      </c>
      <c r="L23" s="7" t="n">
        <f si="2" t="shared"/>
        <v>5.687203791469186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76.0</v>
      </c>
      <c r="E24" s="5" t="n">
        <v>5.0</v>
      </c>
      <c r="F24" s="6" t="n">
        <v>71.0</v>
      </c>
      <c r="G24" s="5" t="n">
        <f si="1" t="shared"/>
        <v>82.0</v>
      </c>
      <c r="H24" s="5" t="n">
        <v>7.0</v>
      </c>
      <c r="I24" s="6" t="n">
        <v>75.0</v>
      </c>
      <c r="J24" s="7" t="n">
        <f si="2" t="shared"/>
        <v>-7.317073170731703</v>
      </c>
      <c r="K24" s="7" t="n">
        <f si="2" t="shared"/>
        <v>-28.57142857142857</v>
      </c>
      <c r="L24" s="7" t="n">
        <f si="2" t="shared"/>
        <v>-5.333333333333334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1261.0</v>
      </c>
      <c r="E25" s="5" t="n">
        <f si="5" t="shared"/>
        <v>23.0</v>
      </c>
      <c r="F25" s="5" t="n">
        <f si="5" t="shared"/>
        <v>1238.0</v>
      </c>
      <c r="G25" s="5" t="n">
        <f si="5" t="shared"/>
        <v>1119.0</v>
      </c>
      <c r="H25" s="5" t="n">
        <f si="5" t="shared"/>
        <v>16.0</v>
      </c>
      <c r="I25" s="5" t="n">
        <f si="5" t="shared"/>
        <v>1103.0</v>
      </c>
      <c r="J25" s="7" t="n">
        <f si="2" t="shared"/>
        <v>12.689901697944595</v>
      </c>
      <c r="K25" s="7" t="n">
        <f si="2" t="shared"/>
        <v>43.75</v>
      </c>
      <c r="L25" s="7" t="n">
        <f si="2" t="shared"/>
        <v>12.239347234814147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43283.0</v>
      </c>
      <c r="E26" s="5" t="n">
        <v>346.0</v>
      </c>
      <c r="F26" s="6" t="n">
        <v>42937.0</v>
      </c>
      <c r="G26" s="5" t="n">
        <f si="1" t="shared"/>
        <v>39199.0</v>
      </c>
      <c r="H26" s="5" t="n">
        <v>323.0</v>
      </c>
      <c r="I26" s="6" t="n">
        <v>38876.0</v>
      </c>
      <c r="J26" s="7" t="n">
        <f si="2" t="shared"/>
        <v>10.418633128396127</v>
      </c>
      <c r="K26" s="7" t="n">
        <f si="2" t="shared"/>
        <v>7.120743034055721</v>
      </c>
      <c r="L26" s="7" t="n">
        <f si="2" t="shared"/>
        <v>10.446033542545518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545.0</v>
      </c>
      <c r="E27" s="5" t="n">
        <v>0.0</v>
      </c>
      <c r="F27" s="6" t="n">
        <v>545.0</v>
      </c>
      <c r="G27" s="5" t="n">
        <f si="1" t="shared"/>
        <v>449.0</v>
      </c>
      <c r="H27" s="5" t="n">
        <v>1.0</v>
      </c>
      <c r="I27" s="6" t="n">
        <v>448.0</v>
      </c>
      <c r="J27" s="7" t="n">
        <f si="2" t="shared"/>
        <v>21.380846325167035</v>
      </c>
      <c r="K27" s="7" t="n">
        <f si="2" t="shared"/>
        <v>-100.0</v>
      </c>
      <c r="L27" s="7" t="n">
        <f si="2" t="shared"/>
        <v>21.651785714285722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3077.0</v>
      </c>
      <c r="E28" s="5" t="n">
        <v>9.0</v>
      </c>
      <c r="F28" s="6" t="n">
        <v>3068.0</v>
      </c>
      <c r="G28" s="5" t="n">
        <f si="1" t="shared"/>
        <v>2635.0</v>
      </c>
      <c r="H28" s="5" t="n">
        <v>6.0</v>
      </c>
      <c r="I28" s="6" t="n">
        <v>2629.0</v>
      </c>
      <c r="J28" s="7" t="n">
        <f si="2" t="shared"/>
        <v>16.774193548387096</v>
      </c>
      <c r="K28" s="7" t="n">
        <f si="2" t="shared"/>
        <v>50.0</v>
      </c>
      <c r="L28" s="7" t="n">
        <f si="2" t="shared"/>
        <v>16.698364397109167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4772.0</v>
      </c>
      <c r="E29" s="5" t="n">
        <v>8.0</v>
      </c>
      <c r="F29" s="6" t="n">
        <v>4764.0</v>
      </c>
      <c r="G29" s="5" t="n">
        <f si="1" t="shared"/>
        <v>4383.0</v>
      </c>
      <c r="H29" s="5" t="n">
        <v>4.0</v>
      </c>
      <c r="I29" s="6" t="n">
        <v>4379.0</v>
      </c>
      <c r="J29" s="7" t="n">
        <f si="2" t="shared"/>
        <v>8.875199634953223</v>
      </c>
      <c r="K29" s="7" t="n">
        <f si="2" t="shared"/>
        <v>100.0</v>
      </c>
      <c r="L29" s="7" t="n">
        <f si="2" t="shared"/>
        <v>8.791961635076495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1230.0</v>
      </c>
      <c r="E30" s="5" t="n">
        <v>1.0</v>
      </c>
      <c r="F30" s="6" t="n">
        <v>1229.0</v>
      </c>
      <c r="G30" s="5" t="n">
        <f si="1" t="shared"/>
        <v>1096.0</v>
      </c>
      <c r="H30" s="5" t="n">
        <v>0.0</v>
      </c>
      <c r="I30" s="6" t="n">
        <v>1096.0</v>
      </c>
      <c r="J30" s="7" t="n">
        <f si="2" t="shared"/>
        <v>12.226277372262784</v>
      </c>
      <c r="K30" s="7" t="str">
        <f si="2" t="shared"/>
        <v>-</v>
      </c>
      <c r="L30" s="7" t="n">
        <f si="2" t="shared"/>
        <v>12.13503649635037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1779.0</v>
      </c>
      <c r="E31" s="5" t="n">
        <v>1.0</v>
      </c>
      <c r="F31" s="6" t="n">
        <v>1778.0</v>
      </c>
      <c r="G31" s="5" t="n">
        <f si="1" t="shared"/>
        <v>1431.0</v>
      </c>
      <c r="H31" s="5" t="n">
        <v>2.0</v>
      </c>
      <c r="I31" s="6" t="n">
        <v>1429.0</v>
      </c>
      <c r="J31" s="7" t="n">
        <f si="2" t="shared"/>
        <v>24.318658280922435</v>
      </c>
      <c r="K31" s="7" t="n">
        <f si="2" t="shared"/>
        <v>-50.0</v>
      </c>
      <c r="L31" s="7" t="n">
        <f si="2" t="shared"/>
        <v>24.42267319804059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775.0</v>
      </c>
      <c r="E32" s="5" t="n">
        <v>4.0</v>
      </c>
      <c r="F32" s="6" t="n">
        <v>771.0</v>
      </c>
      <c r="G32" s="5" t="n">
        <f si="1" t="shared"/>
        <v>690.0</v>
      </c>
      <c r="H32" s="5" t="n">
        <v>3.0</v>
      </c>
      <c r="I32" s="6" t="n">
        <v>687.0</v>
      </c>
      <c r="J32" s="7" t="n">
        <f si="2" t="shared"/>
        <v>12.318840579710155</v>
      </c>
      <c r="K32" s="7" t="n">
        <f si="2" t="shared"/>
        <v>33.33333333333333</v>
      </c>
      <c r="L32" s="7" t="n">
        <f si="2" t="shared"/>
        <v>12.227074235807866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907.0</v>
      </c>
      <c r="E33" s="5" t="n">
        <v>2.0</v>
      </c>
      <c r="F33" s="6" t="n">
        <v>905.0</v>
      </c>
      <c r="G33" s="5" t="n">
        <f si="1" t="shared"/>
        <v>696.0</v>
      </c>
      <c r="H33" s="5" t="n">
        <v>3.0</v>
      </c>
      <c r="I33" s="6" t="n">
        <v>693.0</v>
      </c>
      <c r="J33" s="7" t="n">
        <f si="2" t="shared"/>
        <v>30.316091954022983</v>
      </c>
      <c r="K33" s="7" t="n">
        <f si="2" t="shared"/>
        <v>-33.333333333333336</v>
      </c>
      <c r="L33" s="7" t="n">
        <f si="2" t="shared"/>
        <v>30.59163059163059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3970.0</v>
      </c>
      <c r="E34" s="5" t="n">
        <v>8.0</v>
      </c>
      <c r="F34" s="6" t="n">
        <v>3962.0</v>
      </c>
      <c r="G34" s="5" t="n">
        <f si="1" t="shared"/>
        <v>4118.0</v>
      </c>
      <c r="H34" s="5" t="n">
        <v>5.0</v>
      </c>
      <c r="I34" s="6" t="n">
        <v>4113.0</v>
      </c>
      <c r="J34" s="7" t="n">
        <f si="2" t="shared"/>
        <v>-3.59397765905779</v>
      </c>
      <c r="K34" s="7" t="n">
        <f si="2" t="shared"/>
        <v>60.00000000000001</v>
      </c>
      <c r="L34" s="7" t="n">
        <f si="2" t="shared"/>
        <v>-3.6712861658157014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515.0</v>
      </c>
      <c r="E35" s="5" t="n">
        <v>1.0</v>
      </c>
      <c r="F35" s="6" t="n">
        <v>514.0</v>
      </c>
      <c r="G35" s="5" t="n">
        <f si="1" t="shared"/>
        <v>462.0</v>
      </c>
      <c r="H35" s="5" t="n">
        <v>0.0</v>
      </c>
      <c r="I35" s="6" t="n">
        <v>462.0</v>
      </c>
      <c r="J35" s="7" t="n">
        <f si="2" t="shared"/>
        <v>11.471861471861477</v>
      </c>
      <c r="K35" s="7" t="str">
        <f si="2" t="shared"/>
        <v>-</v>
      </c>
      <c r="L35" s="7" t="n">
        <f si="2" t="shared"/>
        <v>11.255411255411252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119.0</v>
      </c>
      <c r="E36" s="5" t="n">
        <v>0.0</v>
      </c>
      <c r="F36" s="6" t="n">
        <v>119.0</v>
      </c>
      <c r="G36" s="5" t="n">
        <f si="1" t="shared"/>
        <v>90.0</v>
      </c>
      <c r="H36" s="5" t="n">
        <v>0.0</v>
      </c>
      <c r="I36" s="6" t="n">
        <v>90.0</v>
      </c>
      <c r="J36" s="7" t="n">
        <f si="2" t="shared"/>
        <v>32.22222222222222</v>
      </c>
      <c r="K36" s="7" t="str">
        <f si="2" t="shared"/>
        <v>-</v>
      </c>
      <c r="L36" s="7" t="n">
        <f si="2" t="shared"/>
        <v>32.22222222222222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651.0</v>
      </c>
      <c r="E37" s="5" t="n">
        <v>1.0</v>
      </c>
      <c r="F37" s="6" t="n">
        <v>650.0</v>
      </c>
      <c r="G37" s="5" t="n">
        <f si="1" t="shared"/>
        <v>627.0</v>
      </c>
      <c r="H37" s="5" t="n">
        <v>1.0</v>
      </c>
      <c r="I37" s="6" t="n">
        <v>626.0</v>
      </c>
      <c r="J37" s="7" t="n">
        <f si="2" t="shared"/>
        <v>3.8277511961722466</v>
      </c>
      <c r="K37" s="7" t="n">
        <f si="2" t="shared"/>
        <v>0.0</v>
      </c>
      <c r="L37" s="7" t="n">
        <f si="2" t="shared"/>
        <v>3.833865814696491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712.0</v>
      </c>
      <c r="E38" s="5" t="n">
        <v>0.0</v>
      </c>
      <c r="F38" s="6" t="n">
        <v>712.0</v>
      </c>
      <c r="G38" s="5" t="n">
        <f si="1" t="shared"/>
        <v>627.0</v>
      </c>
      <c r="H38" s="5" t="n">
        <v>0.0</v>
      </c>
      <c r="I38" s="6" t="n">
        <v>627.0</v>
      </c>
      <c r="J38" s="7" t="n">
        <f si="2" t="shared"/>
        <v>13.556618819776723</v>
      </c>
      <c r="K38" s="7" t="str">
        <f si="2" t="shared"/>
        <v>-</v>
      </c>
      <c r="L38" s="7" t="n">
        <f si="2" t="shared"/>
        <v>13.556618819776723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3281.0</v>
      </c>
      <c r="E39" s="5" t="n">
        <f si="6" t="shared"/>
        <v>6.0</v>
      </c>
      <c r="F39" s="5" t="n">
        <f si="6" t="shared"/>
        <v>3275.0</v>
      </c>
      <c r="G39" s="5" t="n">
        <f si="6" t="shared"/>
        <v>3088.0</v>
      </c>
      <c r="H39" s="5" t="n">
        <f si="6" t="shared"/>
        <v>1.0</v>
      </c>
      <c r="I39" s="5" t="n">
        <f si="6" t="shared"/>
        <v>3087.0</v>
      </c>
      <c r="J39" s="7" t="n">
        <f si="2" t="shared"/>
        <v>6.25</v>
      </c>
      <c r="K39" s="7" t="n">
        <f si="2" t="shared"/>
        <v>500.0</v>
      </c>
      <c r="L39" s="7" t="n">
        <f si="2" t="shared"/>
        <v>6.090055069646905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22333.0</v>
      </c>
      <c r="E40" s="5" t="n">
        <v>41.0</v>
      </c>
      <c r="F40" s="6" t="n">
        <v>22292.0</v>
      </c>
      <c r="G40" s="5" t="n">
        <f si="1" t="shared"/>
        <v>20392.0</v>
      </c>
      <c r="H40" s="5" t="n">
        <v>26.0</v>
      </c>
      <c r="I40" s="6" t="n">
        <v>20366.0</v>
      </c>
      <c r="J40" s="7" t="n">
        <f si="2" t="shared"/>
        <v>9.51843860337387</v>
      </c>
      <c r="K40" s="7" t="n">
        <f si="2" t="shared"/>
        <v>57.692307692307686</v>
      </c>
      <c r="L40" s="7" t="n">
        <f si="2" t="shared"/>
        <v>9.4569380339782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5865.0</v>
      </c>
      <c r="E41" s="5" t="n">
        <v>23.0</v>
      </c>
      <c r="F41" s="6" t="n">
        <v>5842.0</v>
      </c>
      <c r="G41" s="5" t="n">
        <f si="1" t="shared"/>
        <v>5594.0</v>
      </c>
      <c r="H41" s="5" t="n">
        <v>39.0</v>
      </c>
      <c r="I41" s="6" t="n">
        <v>5555.0</v>
      </c>
      <c r="J41" s="7" t="n">
        <f si="2" t="shared"/>
        <v>4.844476224526284</v>
      </c>
      <c r="K41" s="7" t="n">
        <f si="2" t="shared"/>
        <v>-41.02564102564102</v>
      </c>
      <c r="L41" s="7" t="n">
        <f si="2" t="shared"/>
        <v>5.166516651665165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1040.0</v>
      </c>
      <c r="E42" s="5" t="n">
        <v>3.0</v>
      </c>
      <c r="F42" s="6" t="n">
        <v>1037.0</v>
      </c>
      <c r="G42" s="5" t="n">
        <f si="1" t="shared"/>
        <v>847.0</v>
      </c>
      <c r="H42" s="5" t="n">
        <v>8.0</v>
      </c>
      <c r="I42" s="6" t="n">
        <v>839.0</v>
      </c>
      <c r="J42" s="7" t="n">
        <f si="2" t="shared"/>
        <v>22.78630460448643</v>
      </c>
      <c r="K42" s="7" t="n">
        <f si="2" t="shared"/>
        <v>-62.5</v>
      </c>
      <c r="L42" s="7" t="n">
        <f si="2" t="shared"/>
        <v>23.599523241954714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241.0</v>
      </c>
      <c r="E43" s="5" t="n">
        <f si="7" t="shared"/>
        <v>0.0</v>
      </c>
      <c r="F43" s="5" t="n">
        <f si="7" t="shared"/>
        <v>241.0</v>
      </c>
      <c r="G43" s="5" t="n">
        <f si="7" t="shared"/>
        <v>212.0</v>
      </c>
      <c r="H43" s="5" t="n">
        <f si="7" t="shared"/>
        <v>2.0</v>
      </c>
      <c r="I43" s="5" t="n">
        <f si="7" t="shared"/>
        <v>210.0</v>
      </c>
      <c r="J43" s="7" t="n">
        <f si="2" t="shared"/>
        <v>13.67924528301887</v>
      </c>
      <c r="K43" s="7" t="n">
        <f si="2" t="shared"/>
        <v>-100.0</v>
      </c>
      <c r="L43" s="7" t="n">
        <f si="2" t="shared"/>
        <v>14.761904761904754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7146.0</v>
      </c>
      <c r="E44" s="5" t="n">
        <v>26.0</v>
      </c>
      <c r="F44" s="6" t="n">
        <v>7120.0</v>
      </c>
      <c r="G44" s="5" t="n">
        <f si="1" t="shared"/>
        <v>6653.0</v>
      </c>
      <c r="H44" s="5" t="n">
        <v>49.0</v>
      </c>
      <c r="I44" s="6" t="n">
        <v>6604.0</v>
      </c>
      <c r="J44" s="7" t="n">
        <f si="2" t="shared"/>
        <v>7.410190891327217</v>
      </c>
      <c r="K44" s="7" t="n">
        <f si="2" t="shared"/>
        <v>-46.93877551020408</v>
      </c>
      <c r="L44" s="7" t="n">
        <f si="2" t="shared"/>
        <v>7.813446396123558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327.0</v>
      </c>
      <c r="E45" s="5" t="n">
        <v>5.0</v>
      </c>
      <c r="F45" s="6" t="n">
        <v>322.0</v>
      </c>
      <c r="G45" s="5" t="n">
        <f si="1" t="shared"/>
        <v>243.0</v>
      </c>
      <c r="H45" s="5" t="n">
        <v>4.0</v>
      </c>
      <c r="I45" s="6" t="n">
        <v>239.0</v>
      </c>
      <c r="J45" s="7" t="n">
        <f si="2" t="shared"/>
        <v>34.5679012345679</v>
      </c>
      <c r="K45" s="7" t="n">
        <f si="2" t="shared"/>
        <v>25.0</v>
      </c>
      <c r="L45" s="7" t="n">
        <f si="2" t="shared"/>
        <v>34.728033472803354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562.0</v>
      </c>
      <c r="E46" s="5" t="n">
        <f si="8" t="shared"/>
        <v>0.0</v>
      </c>
      <c r="F46" s="5" t="n">
        <f si="8" t="shared"/>
        <v>562.0</v>
      </c>
      <c r="G46" s="5" t="n">
        <f si="8" t="shared"/>
        <v>657.0</v>
      </c>
      <c r="H46" s="5" t="n">
        <f si="8" t="shared"/>
        <v>2.0</v>
      </c>
      <c r="I46" s="5" t="n">
        <f si="8" t="shared"/>
        <v>655.0</v>
      </c>
      <c r="J46" s="7" t="n">
        <f si="2" t="shared"/>
        <v>-14.459665144596656</v>
      </c>
      <c r="K46" s="7" t="n">
        <f si="2" t="shared"/>
        <v>-100.0</v>
      </c>
      <c r="L46" s="7" t="n">
        <f si="2" t="shared"/>
        <v>-14.198473282442748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889.0</v>
      </c>
      <c r="E47" s="5" t="n">
        <v>5.0</v>
      </c>
      <c r="F47" s="6" t="n">
        <v>884.0</v>
      </c>
      <c r="G47" s="5" t="n">
        <f si="1" t="shared"/>
        <v>900.0</v>
      </c>
      <c r="H47" s="5" t="n">
        <v>6.0</v>
      </c>
      <c r="I47" s="6" t="n">
        <v>894.0</v>
      </c>
      <c r="J47" s="7" t="n">
        <f si="2" t="shared"/>
        <v>-1.2222222222222245</v>
      </c>
      <c r="K47" s="7" t="n">
        <f si="2" t="shared"/>
        <v>-16.666666666666664</v>
      </c>
      <c r="L47" s="7" t="n">
        <f si="2" t="shared"/>
        <v>-1.118568232662187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905.0</v>
      </c>
      <c r="E48" s="5" t="n">
        <v>58.0</v>
      </c>
      <c r="F48" s="12" t="n">
        <v>847.0</v>
      </c>
      <c r="G48" s="5" t="n">
        <f si="1" t="shared"/>
        <v>141.0</v>
      </c>
      <c r="H48" s="13" t="n">
        <v>106.0</v>
      </c>
      <c r="I48" s="12" t="n">
        <v>35.0</v>
      </c>
      <c r="J48" s="14" t="n">
        <f si="2" t="shared"/>
        <v>541.8439716312057</v>
      </c>
      <c r="K48" s="14" t="n">
        <f si="2" t="shared"/>
        <v>-45.28301886792453</v>
      </c>
      <c r="L48" s="14" t="n">
        <f si="2" t="shared"/>
        <v>2320.0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772241.0</v>
      </c>
      <c r="E49" s="5" t="n">
        <f ref="E49:I49" si="9" t="shared">E19+E26+E40+E44+E47+E48</f>
        <v>323101.0</v>
      </c>
      <c r="F49" s="5" t="n">
        <f si="9" t="shared"/>
        <v>449140.0</v>
      </c>
      <c r="G49" s="5" t="n">
        <f si="9" t="shared"/>
        <v>837374.0</v>
      </c>
      <c r="H49" s="5" t="n">
        <f si="9" t="shared"/>
        <v>452713.0</v>
      </c>
      <c r="I49" s="5" t="n">
        <f si="9" t="shared"/>
        <v>384661.0</v>
      </c>
      <c r="J49" s="7" t="n">
        <f si="2" t="shared"/>
        <v>-7.7782448463888265</v>
      </c>
      <c r="K49" s="7" t="n">
        <f si="2" t="shared"/>
        <v>-28.6300592207425</v>
      </c>
      <c r="L49" s="7" t="n">
        <f si="2" t="shared"/>
        <v>16.76255196133738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