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<sst xmlns="http://schemas.openxmlformats.org/spreadsheetml/2006/main" count="113" uniqueCount="62">
  <si>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</si>
  <si>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</si>
  <si>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</si>
  <si>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</si>
  <si>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</si>
  <si>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</si>
  <si>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</si>
  <si>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</si>
  <si>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</si>
  <si>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</si>
  <si>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</si>
  <si>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</si>
  <si>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</si>
  <si>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</si>
  <si>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</si>
  <si>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</si>
  <si>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</si>
  <si>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</si>
  <si>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</si>
  <si>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</si>
  <si>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</si>
  <si>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</si>
  <si>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</si>
  <si>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</si>
  <si>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</si>
  <si>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</si>
  <si>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</si>
  <si>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</si>
  <si>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</si>
  <si>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</si>
  <si>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</si>
  <si>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</si>
  <si>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</si>
  <si>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</si>
  <si>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</si>
  <si>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</si>
  <si>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</si>
  <si>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</si>
  <si>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</si>
  <si>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</si>
  <si>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</si>
  <si>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</si>
  <si>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</si>
  <si>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</si>
  <si>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</si>
  <si>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</si>
  <si>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</si>
  <si>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</si>
  <si>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</si>
  <si>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</si>
  <si>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</si>
  <si>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</si>
  <si>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</si>
  <si>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</si>
  <si>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</si>
  <si>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</si>
  <si>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</si>
  <si>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106年1月來臺旅客人次及成長率－按居住地分
Table 1-2 Visitor Arrivals by Residence,
January,2017</t>
  </si>
  <si>
    <t>106年1月 Jan.., 2017</t>
  </si>
  <si>
    <t>105年1月 Jan..,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</si>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</sst>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112043.0</v>
      </c>
      <c r="E4" s="5" t="n">
        <v>101877.0</v>
      </c>
      <c r="F4" s="6" t="n">
        <v>10166.0</v>
      </c>
      <c r="G4" s="5" t="n">
        <f>H4+I4</f>
        <v>93448.0</v>
      </c>
      <c r="H4" s="5" t="n">
        <v>85250.0</v>
      </c>
      <c r="I4" s="6" t="n">
        <v>8198.0</v>
      </c>
      <c r="J4" s="7" t="n">
        <f>IF(G4=0,"-",((D4/G4)-1)*100)</f>
        <v>19.898767228833147</v>
      </c>
      <c r="K4" s="7" t="n">
        <f>IF(H4=0,"-",((E4/H4)-1)*100)</f>
        <v>19.50381231671554</v>
      </c>
      <c r="L4" s="7" t="n">
        <f>IF(I4=0,"-",((F4/I4)-1)*100)</f>
        <v>24.005855086606488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255689.0</v>
      </c>
      <c r="E5" s="5" t="n">
        <v>251964.0</v>
      </c>
      <c r="F5" s="6" t="n">
        <v>3725.0</v>
      </c>
      <c r="G5" s="5" t="n">
        <f ref="G5:G48" si="1" t="shared">H5+I5</f>
        <v>366409.0</v>
      </c>
      <c r="H5" s="5" t="n">
        <v>363678.0</v>
      </c>
      <c r="I5" s="6" t="n">
        <v>2731.0</v>
      </c>
      <c r="J5" s="7" t="n">
        <f ref="J5:L49" si="2" t="shared">IF(G5=0,"-",((D5/G5)-1)*100)</f>
        <v>-30.21759836685234</v>
      </c>
      <c r="K5" s="7" t="n">
        <f si="2" t="shared"/>
        <v>-30.717832808143463</v>
      </c>
      <c r="L5" s="7" t="n">
        <f si="2" t="shared"/>
        <v>36.39692420358842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129403.0</v>
      </c>
      <c r="E6" s="5" t="n">
        <v>125.0</v>
      </c>
      <c r="F6" s="6" t="n">
        <v>129278.0</v>
      </c>
      <c r="G6" s="5" t="n">
        <f si="1" t="shared"/>
        <v>143078.0</v>
      </c>
      <c r="H6" s="5" t="n">
        <v>109.0</v>
      </c>
      <c r="I6" s="6" t="n">
        <v>142969.0</v>
      </c>
      <c r="J6" s="7" t="n">
        <f si="2" t="shared"/>
        <v>-9.557723759068482</v>
      </c>
      <c r="K6" s="7" t="n">
        <f si="2" t="shared"/>
        <v>14.678899082568808</v>
      </c>
      <c r="L6" s="7" t="n">
        <f si="2" t="shared"/>
        <v>-9.576201833964005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112078.0</v>
      </c>
      <c r="E7" s="5" t="n">
        <v>255.0</v>
      </c>
      <c r="F7" s="6" t="n">
        <v>111823.0</v>
      </c>
      <c r="G7" s="5" t="n">
        <f si="1" t="shared"/>
        <v>85640.0</v>
      </c>
      <c r="H7" s="5" t="n">
        <v>228.0</v>
      </c>
      <c r="I7" s="6" t="n">
        <v>85412.0</v>
      </c>
      <c r="J7" s="7" t="n">
        <f si="2" t="shared"/>
        <v>30.87108827650631</v>
      </c>
      <c r="K7" s="7" t="n">
        <f si="2" t="shared"/>
        <v>11.842105263157897</v>
      </c>
      <c r="L7" s="7" t="n">
        <f si="2" t="shared"/>
        <v>30.921884512714847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2153.0</v>
      </c>
      <c r="E8" s="5" t="n">
        <v>4.0</v>
      </c>
      <c r="F8" s="6" t="n">
        <v>2149.0</v>
      </c>
      <c r="G8" s="5" t="n">
        <f si="1" t="shared"/>
        <v>2348.0</v>
      </c>
      <c r="H8" s="5" t="n">
        <v>1.0</v>
      </c>
      <c r="I8" s="6" t="n">
        <v>2347.0</v>
      </c>
      <c r="J8" s="7" t="n">
        <f si="2" t="shared"/>
        <v>-8.304940374787051</v>
      </c>
      <c r="K8" s="7" t="n">
        <f si="2" t="shared"/>
        <v>300.0</v>
      </c>
      <c r="L8" s="7" t="n">
        <f si="2" t="shared"/>
        <v>-8.436301661695778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1449.0</v>
      </c>
      <c r="E9" s="5" t="n">
        <v>6.0</v>
      </c>
      <c r="F9" s="6" t="n">
        <v>1443.0</v>
      </c>
      <c r="G9" s="5" t="n">
        <f si="1" t="shared"/>
        <v>1536.0</v>
      </c>
      <c r="H9" s="5" t="n">
        <v>10.0</v>
      </c>
      <c r="I9" s="6" t="n">
        <v>1526.0</v>
      </c>
      <c r="J9" s="7" t="n">
        <f si="2" t="shared"/>
        <v>-5.6640625</v>
      </c>
      <c r="K9" s="7" t="n">
        <f si="2" t="shared"/>
        <v>-40.0</v>
      </c>
      <c r="L9" s="7" t="n">
        <f si="2" t="shared"/>
        <v>-5.439056356487548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28560.0</v>
      </c>
      <c r="E10" s="5" t="n">
        <v>69.0</v>
      </c>
      <c r="F10" s="6" t="n">
        <v>28491.0</v>
      </c>
      <c r="G10" s="5" t="n">
        <f si="1" t="shared"/>
        <v>22928.0</v>
      </c>
      <c r="H10" s="5" t="n">
        <v>56.0</v>
      </c>
      <c r="I10" s="6" t="n">
        <v>22872.0</v>
      </c>
      <c r="J10" s="7" t="n">
        <f si="2" t="shared"/>
        <v>24.563852058618284</v>
      </c>
      <c r="K10" s="7" t="n">
        <f si="2" t="shared"/>
        <v>23.214285714285722</v>
      </c>
      <c r="L10" s="7" t="n">
        <f si="2" t="shared"/>
        <v>24.567156348373565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25037.0</v>
      </c>
      <c r="E11" s="5" t="n">
        <v>40.0</v>
      </c>
      <c r="F11" s="6" t="n">
        <v>24997.0</v>
      </c>
      <c r="G11" s="5" t="n">
        <f si="1" t="shared"/>
        <v>24334.0</v>
      </c>
      <c r="H11" s="5" t="n">
        <v>24.0</v>
      </c>
      <c r="I11" s="6" t="n">
        <v>24310.0</v>
      </c>
      <c r="J11" s="7" t="n">
        <f si="2" t="shared"/>
        <v>2.8889619462480587</v>
      </c>
      <c r="K11" s="7" t="n">
        <f si="2" t="shared"/>
        <v>66.66666666666667</v>
      </c>
      <c r="L11" s="7" t="n">
        <f si="2" t="shared"/>
        <v>2.825997531879887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12887.0</v>
      </c>
      <c r="E12" s="5" t="n">
        <v>43.0</v>
      </c>
      <c r="F12" s="6" t="n">
        <v>12844.0</v>
      </c>
      <c r="G12" s="5" t="n">
        <f si="1" t="shared"/>
        <v>14193.0</v>
      </c>
      <c r="H12" s="5" t="n">
        <v>30.0</v>
      </c>
      <c r="I12" s="6" t="n">
        <v>14163.0</v>
      </c>
      <c r="J12" s="7" t="n">
        <f si="2" t="shared"/>
        <v>-9.201719157331079</v>
      </c>
      <c r="K12" s="7" t="n">
        <f si="2" t="shared"/>
        <v>43.333333333333336</v>
      </c>
      <c r="L12" s="7" t="n">
        <f si="2" t="shared"/>
        <v>-9.312998658476312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16772.0</v>
      </c>
      <c r="E13" s="5" t="n">
        <v>209.0</v>
      </c>
      <c r="F13" s="6" t="n">
        <v>16563.0</v>
      </c>
      <c r="G13" s="5" t="n">
        <f si="1" t="shared"/>
        <v>12340.0</v>
      </c>
      <c r="H13" s="5" t="n">
        <v>167.0</v>
      </c>
      <c r="I13" s="6" t="n">
        <v>12173.0</v>
      </c>
      <c r="J13" s="7" t="n">
        <f si="2" t="shared"/>
        <v>35.915721231766604</v>
      </c>
      <c r="K13" s="7" t="n">
        <f si="2" t="shared"/>
        <v>25.149700598802394</v>
      </c>
      <c r="L13" s="7" t="n">
        <f si="2" t="shared"/>
        <v>36.063419042142456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16955.0</v>
      </c>
      <c r="E14" s="5" t="n">
        <v>32.0</v>
      </c>
      <c r="F14" s="6" t="n">
        <v>16923.0</v>
      </c>
      <c r="G14" s="5" t="n">
        <f si="1" t="shared"/>
        <v>9049.0</v>
      </c>
      <c r="H14" s="5" t="n">
        <v>49.0</v>
      </c>
      <c r="I14" s="6" t="n">
        <v>9000.0</v>
      </c>
      <c r="J14" s="7" t="n">
        <f si="2" t="shared"/>
        <v>87.36877002983756</v>
      </c>
      <c r="K14" s="7" t="n">
        <f si="2" t="shared"/>
        <v>-34.693877551020414</v>
      </c>
      <c r="L14" s="7" t="n">
        <f si="2" t="shared"/>
        <v>88.03333333333335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17948.0</v>
      </c>
      <c r="E15" s="5" t="n">
        <v>190.0</v>
      </c>
      <c r="F15" s="6" t="n">
        <v>17758.0</v>
      </c>
      <c r="G15" s="5" t="n">
        <f si="1" t="shared"/>
        <v>9437.0</v>
      </c>
      <c r="H15" s="5" t="n">
        <v>139.0</v>
      </c>
      <c r="I15" s="6" t="n">
        <v>9298.0</v>
      </c>
      <c r="J15" s="7" t="n">
        <f si="2" t="shared"/>
        <v>90.18755960580694</v>
      </c>
      <c r="K15" s="7" t="n">
        <f si="2" t="shared"/>
        <v>36.690647482014384</v>
      </c>
      <c r="L15" s="7" t="n">
        <f si="2" t="shared"/>
        <v>90.98730909873092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1401.0</v>
      </c>
      <c r="E16" s="5" t="n">
        <f si="3" t="shared"/>
        <v>17.0</v>
      </c>
      <c r="F16" s="5" t="n">
        <f si="3" t="shared"/>
        <v>1384.0</v>
      </c>
      <c r="G16" s="5" t="n">
        <f si="3" t="shared"/>
        <v>928.0</v>
      </c>
      <c r="H16" s="5" t="n">
        <f si="3" t="shared"/>
        <v>35.0</v>
      </c>
      <c r="I16" s="5" t="n">
        <f si="3" t="shared"/>
        <v>893.0</v>
      </c>
      <c r="J16" s="7" t="n">
        <f si="2" t="shared"/>
        <v>50.9698275862069</v>
      </c>
      <c r="K16" s="7" t="n">
        <f si="2" t="shared"/>
        <v>-51.42857142857142</v>
      </c>
      <c r="L16" s="7" t="n">
        <f si="2" t="shared"/>
        <v>54.98320268757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119560.0</v>
      </c>
      <c r="E17" s="5" t="n">
        <v>600.0</v>
      </c>
      <c r="F17" s="6" t="n">
        <v>118960.0</v>
      </c>
      <c r="G17" s="5" t="n">
        <f si="1" t="shared"/>
        <v>93209.0</v>
      </c>
      <c r="H17" s="5" t="n">
        <v>500.0</v>
      </c>
      <c r="I17" s="6" t="n">
        <v>92709.0</v>
      </c>
      <c r="J17" s="7" t="n">
        <f si="2" t="shared"/>
        <v>28.270875130083994</v>
      </c>
      <c r="K17" s="7" t="n">
        <f si="2" t="shared"/>
        <v>19.999999999999996</v>
      </c>
      <c r="L17" s="7" t="n">
        <f si="2" t="shared"/>
        <v>28.315481776310826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844.0</v>
      </c>
      <c r="E18" s="5" t="n">
        <f si="4" t="shared"/>
        <v>4.0</v>
      </c>
      <c r="F18" s="5" t="n">
        <f si="4" t="shared"/>
        <v>840.0</v>
      </c>
      <c r="G18" s="5" t="n">
        <f si="4" t="shared"/>
        <v>735.0</v>
      </c>
      <c r="H18" s="5" t="n">
        <f si="4" t="shared"/>
        <v>2.0</v>
      </c>
      <c r="I18" s="5" t="n">
        <f si="4" t="shared"/>
        <v>733.0</v>
      </c>
      <c r="J18" s="7" t="n">
        <f si="2" t="shared"/>
        <v>14.829931972789122</v>
      </c>
      <c r="K18" s="7" t="n">
        <f si="2" t="shared"/>
        <v>100.0</v>
      </c>
      <c r="L18" s="7" t="n">
        <f si="2" t="shared"/>
        <v>14.597544338335599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733219.0</v>
      </c>
      <c r="E19" s="5" t="n">
        <v>354835.0</v>
      </c>
      <c r="F19" s="6" t="n">
        <v>378384.0</v>
      </c>
      <c r="G19" s="5" t="n">
        <f si="1" t="shared"/>
        <v>786403.0</v>
      </c>
      <c r="H19" s="5" t="n">
        <v>449778.0</v>
      </c>
      <c r="I19" s="6" t="n">
        <v>336625.0</v>
      </c>
      <c r="J19" s="7" t="n">
        <f si="2" t="shared"/>
        <v>-6.7629446988376145</v>
      </c>
      <c r="K19" s="7" t="n">
        <f si="2" t="shared"/>
        <v>-21.10885814779736</v>
      </c>
      <c r="L19" s="7" t="n">
        <f si="2" t="shared"/>
        <v>12.405198663200888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9296.0</v>
      </c>
      <c r="E20" s="5" t="n">
        <v>21.0</v>
      </c>
      <c r="F20" s="6" t="n">
        <v>9275.0</v>
      </c>
      <c r="G20" s="5" t="n">
        <f si="1" t="shared"/>
        <v>7656.0</v>
      </c>
      <c r="H20" s="5" t="n">
        <v>32.0</v>
      </c>
      <c r="I20" s="6" t="n">
        <v>7624.0</v>
      </c>
      <c r="J20" s="7" t="n">
        <f si="2" t="shared"/>
        <v>21.421107628004176</v>
      </c>
      <c r="K20" s="7" t="n">
        <f si="2" t="shared"/>
        <v>-34.375</v>
      </c>
      <c r="L20" s="7" t="n">
        <f si="2" t="shared"/>
        <v>21.655299055613852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44235.0</v>
      </c>
      <c r="E21" s="5" t="n">
        <v>325.0</v>
      </c>
      <c r="F21" s="6" t="n">
        <v>43910.0</v>
      </c>
      <c r="G21" s="5" t="n">
        <f si="1" t="shared"/>
        <v>37894.0</v>
      </c>
      <c r="H21" s="5" t="n">
        <v>293.0</v>
      </c>
      <c r="I21" s="6" t="n">
        <v>37601.0</v>
      </c>
      <c r="J21" s="7" t="n">
        <f si="2" t="shared"/>
        <v>16.73351981844091</v>
      </c>
      <c r="K21" s="7" t="n">
        <f si="2" t="shared"/>
        <v>10.921501706484648</v>
      </c>
      <c r="L21" s="7" t="n">
        <f si="2" t="shared"/>
        <v>16.778809074226753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238.0</v>
      </c>
      <c r="E22" s="5" t="n">
        <v>0.0</v>
      </c>
      <c r="F22" s="6" t="n">
        <v>238.0</v>
      </c>
      <c r="G22" s="5" t="n">
        <f si="1" t="shared"/>
        <v>229.0</v>
      </c>
      <c r="H22" s="5" t="n">
        <v>1.0</v>
      </c>
      <c r="I22" s="6" t="n">
        <v>228.0</v>
      </c>
      <c r="J22" s="7" t="n">
        <f si="2" t="shared"/>
        <v>3.9301310043668103</v>
      </c>
      <c r="K22" s="7" t="n">
        <f si="2" t="shared"/>
        <v>-100.0</v>
      </c>
      <c r="L22" s="7" t="n">
        <f si="2" t="shared"/>
        <v>4.385964912280693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409.0</v>
      </c>
      <c r="E23" s="5" t="n">
        <v>42.0</v>
      </c>
      <c r="F23" s="6" t="n">
        <v>367.0</v>
      </c>
      <c r="G23" s="5" t="n">
        <f si="1" t="shared"/>
        <v>394.0</v>
      </c>
      <c r="H23" s="5" t="n">
        <v>18.0</v>
      </c>
      <c r="I23" s="6" t="n">
        <v>376.0</v>
      </c>
      <c r="J23" s="7" t="n">
        <f si="2" t="shared"/>
        <v>3.8071065989847774</v>
      </c>
      <c r="K23" s="7" t="n">
        <f si="2" t="shared"/>
        <v>133.33333333333334</v>
      </c>
      <c r="L23" s="7" t="n">
        <f si="2" t="shared"/>
        <v>-2.393617021276595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129.0</v>
      </c>
      <c r="E24" s="5" t="n">
        <v>18.0</v>
      </c>
      <c r="F24" s="6" t="n">
        <v>111.0</v>
      </c>
      <c r="G24" s="5" t="n">
        <f si="1" t="shared"/>
        <v>174.0</v>
      </c>
      <c r="H24" s="5" t="n">
        <v>43.0</v>
      </c>
      <c r="I24" s="6" t="n">
        <v>131.0</v>
      </c>
      <c r="J24" s="7" t="n">
        <f si="2" t="shared"/>
        <v>-25.86206896551724</v>
      </c>
      <c r="K24" s="7" t="n">
        <f si="2" t="shared"/>
        <v>-58.13953488372092</v>
      </c>
      <c r="L24" s="7" t="n">
        <f si="2" t="shared"/>
        <v>-15.267175572519086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844.0</v>
      </c>
      <c r="E25" s="5" t="n">
        <f si="5" t="shared"/>
        <v>28.0</v>
      </c>
      <c r="F25" s="5" t="n">
        <f si="5" t="shared"/>
        <v>816.0</v>
      </c>
      <c r="G25" s="5" t="n">
        <f si="5" t="shared"/>
        <v>701.0</v>
      </c>
      <c r="H25" s="5" t="n">
        <f si="5" t="shared"/>
        <v>26.0</v>
      </c>
      <c r="I25" s="5" t="n">
        <f si="5" t="shared"/>
        <v>675.0</v>
      </c>
      <c r="J25" s="7" t="n">
        <f si="2" t="shared"/>
        <v>20.399429386590583</v>
      </c>
      <c r="K25" s="7" t="n">
        <f si="2" t="shared"/>
        <v>7.692307692307687</v>
      </c>
      <c r="L25" s="7" t="n">
        <f si="2" t="shared"/>
        <v>20.88888888888889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55151.0</v>
      </c>
      <c r="E26" s="5" t="n">
        <v>434.0</v>
      </c>
      <c r="F26" s="6" t="n">
        <v>54717.0</v>
      </c>
      <c r="G26" s="5" t="n">
        <f si="1" t="shared"/>
        <v>47048.0</v>
      </c>
      <c r="H26" s="5" t="n">
        <v>413.0</v>
      </c>
      <c r="I26" s="6" t="n">
        <v>46635.0</v>
      </c>
      <c r="J26" s="7" t="n">
        <f si="2" t="shared"/>
        <v>17.22283625233805</v>
      </c>
      <c r="K26" s="7" t="n">
        <f si="2" t="shared"/>
        <v>5.084745762711873</v>
      </c>
      <c r="L26" s="7" t="n">
        <f si="2" t="shared"/>
        <v>17.330331296236736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554.0</v>
      </c>
      <c r="E27" s="5" t="n">
        <v>1.0</v>
      </c>
      <c r="F27" s="6" t="n">
        <v>553.0</v>
      </c>
      <c r="G27" s="5" t="n">
        <f si="1" t="shared"/>
        <v>454.0</v>
      </c>
      <c r="H27" s="5" t="n">
        <v>1.0</v>
      </c>
      <c r="I27" s="6" t="n">
        <v>453.0</v>
      </c>
      <c r="J27" s="7" t="n">
        <f si="2" t="shared"/>
        <v>22.026431718061666</v>
      </c>
      <c r="K27" s="7" t="n">
        <f si="2" t="shared"/>
        <v>0.0</v>
      </c>
      <c r="L27" s="7" t="n">
        <f si="2" t="shared"/>
        <v>22.07505518763797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3441.0</v>
      </c>
      <c r="E28" s="5" t="n">
        <v>8.0</v>
      </c>
      <c r="F28" s="6" t="n">
        <v>3433.0</v>
      </c>
      <c r="G28" s="5" t="n">
        <f si="1" t="shared"/>
        <v>3012.0</v>
      </c>
      <c r="H28" s="5" t="n">
        <v>7.0</v>
      </c>
      <c r="I28" s="6" t="n">
        <v>3005.0</v>
      </c>
      <c r="J28" s="7" t="n">
        <f si="2" t="shared"/>
        <v>14.243027888446225</v>
      </c>
      <c r="K28" s="7" t="n">
        <f si="2" t="shared"/>
        <v>14.28571428571428</v>
      </c>
      <c r="L28" s="7" t="n">
        <f si="2" t="shared"/>
        <v>14.24292845257904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4765.0</v>
      </c>
      <c r="E29" s="5" t="n">
        <v>13.0</v>
      </c>
      <c r="F29" s="6" t="n">
        <v>4752.0</v>
      </c>
      <c r="G29" s="5" t="n">
        <f si="1" t="shared"/>
        <v>4586.0</v>
      </c>
      <c r="H29" s="5" t="n">
        <v>16.0</v>
      </c>
      <c r="I29" s="6" t="n">
        <v>4570.0</v>
      </c>
      <c r="J29" s="7" t="n">
        <f si="2" t="shared"/>
        <v>3.903183602267779</v>
      </c>
      <c r="K29" s="7" t="n">
        <f si="2" t="shared"/>
        <v>-18.75</v>
      </c>
      <c r="L29" s="7" t="n">
        <f si="2" t="shared"/>
        <v>3.9824945295404923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1281.0</v>
      </c>
      <c r="E30" s="5" t="n">
        <v>0.0</v>
      </c>
      <c r="F30" s="6" t="n">
        <v>1281.0</v>
      </c>
      <c r="G30" s="5" t="n">
        <f si="1" t="shared"/>
        <v>1277.0</v>
      </c>
      <c r="H30" s="5" t="n">
        <v>1.0</v>
      </c>
      <c r="I30" s="6" t="n">
        <v>1276.0</v>
      </c>
      <c r="J30" s="7" t="n">
        <f si="2" t="shared"/>
        <v>0.3132341425215346</v>
      </c>
      <c r="K30" s="7" t="n">
        <f si="2" t="shared"/>
        <v>-100.0</v>
      </c>
      <c r="L30" s="7" t="n">
        <f si="2" t="shared"/>
        <v>0.39184952978057463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1996.0</v>
      </c>
      <c r="E31" s="5" t="n">
        <v>1.0</v>
      </c>
      <c r="F31" s="6" t="n">
        <v>1995.0</v>
      </c>
      <c r="G31" s="5" t="n">
        <f si="1" t="shared"/>
        <v>1713.0</v>
      </c>
      <c r="H31" s="5" t="n">
        <v>2.0</v>
      </c>
      <c r="I31" s="6" t="n">
        <v>1711.0</v>
      </c>
      <c r="J31" s="7" t="n">
        <f si="2" t="shared"/>
        <v>16.520723876240506</v>
      </c>
      <c r="K31" s="7" t="n">
        <f si="2" t="shared"/>
        <v>-50.0</v>
      </c>
      <c r="L31" s="7" t="n">
        <f si="2" t="shared"/>
        <v>16.59848042080654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844.0</v>
      </c>
      <c r="E32" s="5" t="n">
        <v>9.0</v>
      </c>
      <c r="F32" s="6" t="n">
        <v>835.0</v>
      </c>
      <c r="G32" s="5" t="n">
        <f si="1" t="shared"/>
        <v>699.0</v>
      </c>
      <c r="H32" s="5" t="n">
        <v>8.0</v>
      </c>
      <c r="I32" s="6" t="n">
        <v>691.0</v>
      </c>
      <c r="J32" s="7" t="n">
        <f si="2" t="shared"/>
        <v>20.743919885550778</v>
      </c>
      <c r="K32" s="7" t="n">
        <f si="2" t="shared"/>
        <v>12.5</v>
      </c>
      <c r="L32" s="7" t="n">
        <f si="2" t="shared"/>
        <v>20.839363241678722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881.0</v>
      </c>
      <c r="E33" s="5" t="n">
        <v>7.0</v>
      </c>
      <c r="F33" s="6" t="n">
        <v>874.0</v>
      </c>
      <c r="G33" s="5" t="n">
        <f si="1" t="shared"/>
        <v>675.0</v>
      </c>
      <c r="H33" s="5" t="n">
        <v>6.0</v>
      </c>
      <c r="I33" s="6" t="n">
        <v>669.0</v>
      </c>
      <c r="J33" s="7" t="n">
        <f si="2" t="shared"/>
        <v>30.518518518518523</v>
      </c>
      <c r="K33" s="7" t="n">
        <f si="2" t="shared"/>
        <v>16.666666666666675</v>
      </c>
      <c r="L33" s="7" t="n">
        <f si="2" t="shared"/>
        <v>30.642750373692085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5290.0</v>
      </c>
      <c r="E34" s="5" t="n">
        <v>8.0</v>
      </c>
      <c r="F34" s="6" t="n">
        <v>5282.0</v>
      </c>
      <c r="G34" s="5" t="n">
        <f si="1" t="shared"/>
        <v>4372.0</v>
      </c>
      <c r="H34" s="5" t="n">
        <v>7.0</v>
      </c>
      <c r="I34" s="6" t="n">
        <v>4365.0</v>
      </c>
      <c r="J34" s="7" t="n">
        <f si="2" t="shared"/>
        <v>20.997255260750226</v>
      </c>
      <c r="K34" s="7" t="n">
        <f si="2" t="shared"/>
        <v>14.28571428571428</v>
      </c>
      <c r="L34" s="7" t="n">
        <f si="2" t="shared"/>
        <v>21.00801832760595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586.0</v>
      </c>
      <c r="E35" s="5" t="n">
        <v>2.0</v>
      </c>
      <c r="F35" s="6" t="n">
        <v>584.0</v>
      </c>
      <c r="G35" s="5" t="n">
        <f si="1" t="shared"/>
        <v>565.0</v>
      </c>
      <c r="H35" s="5" t="n">
        <v>0.0</v>
      </c>
      <c r="I35" s="6" t="n">
        <v>565.0</v>
      </c>
      <c r="J35" s="7" t="n">
        <f si="2" t="shared"/>
        <v>3.7168141592920367</v>
      </c>
      <c r="K35" s="7" t="str">
        <f si="2" t="shared"/>
        <v>-</v>
      </c>
      <c r="L35" s="7" t="n">
        <f si="2" t="shared"/>
        <v>3.3628318584070893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138.0</v>
      </c>
      <c r="E36" s="5" t="n">
        <v>0.0</v>
      </c>
      <c r="F36" s="6" t="n">
        <v>138.0</v>
      </c>
      <c r="G36" s="5" t="n">
        <f si="1" t="shared"/>
        <v>140.0</v>
      </c>
      <c r="H36" s="5" t="n">
        <v>0.0</v>
      </c>
      <c r="I36" s="6" t="n">
        <v>140.0</v>
      </c>
      <c r="J36" s="7" t="n">
        <f si="2" t="shared"/>
        <v>-1.4285714285714235</v>
      </c>
      <c r="K36" s="7" t="str">
        <f si="2" t="shared"/>
        <v>-</v>
      </c>
      <c r="L36" s="7" t="n">
        <f si="2" t="shared"/>
        <v>-1.4285714285714235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769.0</v>
      </c>
      <c r="E37" s="5" t="n">
        <v>0.0</v>
      </c>
      <c r="F37" s="6" t="n">
        <v>769.0</v>
      </c>
      <c r="G37" s="5" t="n">
        <f si="1" t="shared"/>
        <v>667.0</v>
      </c>
      <c r="H37" s="5" t="n">
        <v>2.0</v>
      </c>
      <c r="I37" s="6" t="n">
        <v>665.0</v>
      </c>
      <c r="J37" s="7" t="n">
        <f si="2" t="shared"/>
        <v>15.292353823088444</v>
      </c>
      <c r="K37" s="7" t="n">
        <f si="2" t="shared"/>
        <v>-100.0</v>
      </c>
      <c r="L37" s="7" t="n">
        <f si="2" t="shared"/>
        <v>15.639097744360896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501.0</v>
      </c>
      <c r="E38" s="5" t="n">
        <v>0.0</v>
      </c>
      <c r="F38" s="6" t="n">
        <v>501.0</v>
      </c>
      <c r="G38" s="5" t="n">
        <f si="1" t="shared"/>
        <v>511.0</v>
      </c>
      <c r="H38" s="5" t="n">
        <v>0.0</v>
      </c>
      <c r="I38" s="6" t="n">
        <v>511.0</v>
      </c>
      <c r="J38" s="7" t="n">
        <f si="2" t="shared"/>
        <v>-1.9569471624266144</v>
      </c>
      <c r="K38" s="7" t="str">
        <f si="2" t="shared"/>
        <v>-</v>
      </c>
      <c r="L38" s="7" t="n">
        <f si="2" t="shared"/>
        <v>-1.9569471624266144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3898.0</v>
      </c>
      <c r="E39" s="5" t="n">
        <f si="6" t="shared"/>
        <v>4.0</v>
      </c>
      <c r="F39" s="5" t="n">
        <f si="6" t="shared"/>
        <v>3894.0</v>
      </c>
      <c r="G39" s="5" t="n">
        <f si="6" t="shared"/>
        <v>3269.0</v>
      </c>
      <c r="H39" s="5" t="n">
        <f si="6" t="shared"/>
        <v>4.0</v>
      </c>
      <c r="I39" s="5" t="n">
        <f si="6" t="shared"/>
        <v>3265.0</v>
      </c>
      <c r="J39" s="7" t="n">
        <f si="2" t="shared"/>
        <v>19.241358213520954</v>
      </c>
      <c r="K39" s="7" t="n">
        <f si="2" t="shared"/>
        <v>0.0</v>
      </c>
      <c r="L39" s="7" t="n">
        <f si="2" t="shared"/>
        <v>19.26493108728944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24944.0</v>
      </c>
      <c r="E40" s="5" t="n">
        <v>53.0</v>
      </c>
      <c r="F40" s="6" t="n">
        <v>24891.0</v>
      </c>
      <c r="G40" s="5" t="n">
        <f si="1" t="shared"/>
        <v>21940.0</v>
      </c>
      <c r="H40" s="5" t="n">
        <v>54.0</v>
      </c>
      <c r="I40" s="6" t="n">
        <v>21886.0</v>
      </c>
      <c r="J40" s="7" t="n">
        <f si="2" t="shared"/>
        <v>13.691886964448496</v>
      </c>
      <c r="K40" s="7" t="n">
        <f si="2" t="shared"/>
        <v>-1.851851851851849</v>
      </c>
      <c r="L40" s="7" t="n">
        <f si="2" t="shared"/>
        <v>13.730238508635662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8690.0</v>
      </c>
      <c r="E41" s="5" t="n">
        <v>50.0</v>
      </c>
      <c r="F41" s="6" t="n">
        <v>8640.0</v>
      </c>
      <c r="G41" s="5" t="n">
        <f si="1" t="shared"/>
        <v>8101.0</v>
      </c>
      <c r="H41" s="5" t="n">
        <v>38.0</v>
      </c>
      <c r="I41" s="6" t="n">
        <v>8063.0</v>
      </c>
      <c r="J41" s="7" t="n">
        <f si="2" t="shared"/>
        <v>7.270707320083947</v>
      </c>
      <c r="K41" s="7" t="n">
        <f si="2" t="shared"/>
        <v>31.578947368421062</v>
      </c>
      <c r="L41" s="7" t="n">
        <f si="2" t="shared"/>
        <v>7.156145355326804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1685.0</v>
      </c>
      <c r="E42" s="5" t="n">
        <v>4.0</v>
      </c>
      <c r="F42" s="6" t="n">
        <v>1681.0</v>
      </c>
      <c r="G42" s="5" t="n">
        <f si="1" t="shared"/>
        <v>1331.0</v>
      </c>
      <c r="H42" s="5" t="n">
        <v>5.0</v>
      </c>
      <c r="I42" s="6" t="n">
        <v>1326.0</v>
      </c>
      <c r="J42" s="7" t="n">
        <f si="2" t="shared"/>
        <v>26.596543951915862</v>
      </c>
      <c r="K42" s="7" t="n">
        <f si="2" t="shared"/>
        <v>-19.999999999999996</v>
      </c>
      <c r="L42" s="7" t="n">
        <f si="2" t="shared"/>
        <v>26.77224736048265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241.0</v>
      </c>
      <c r="E43" s="5" t="n">
        <f si="7" t="shared"/>
        <v>4.0</v>
      </c>
      <c r="F43" s="5" t="n">
        <f si="7" t="shared"/>
        <v>237.0</v>
      </c>
      <c r="G43" s="5" t="n">
        <f si="7" t="shared"/>
        <v>157.0</v>
      </c>
      <c r="H43" s="5" t="n">
        <f si="7" t="shared"/>
        <v>2.0</v>
      </c>
      <c r="I43" s="5" t="n">
        <f si="7" t="shared"/>
        <v>155.0</v>
      </c>
      <c r="J43" s="7" t="n">
        <f si="2" t="shared"/>
        <v>53.50318471337581</v>
      </c>
      <c r="K43" s="7" t="n">
        <f si="2" t="shared"/>
        <v>100.0</v>
      </c>
      <c r="L43" s="7" t="n">
        <f si="2" t="shared"/>
        <v>52.903225806451616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10616.0</v>
      </c>
      <c r="E44" s="5" t="n">
        <v>58.0</v>
      </c>
      <c r="F44" s="6" t="n">
        <v>10558.0</v>
      </c>
      <c r="G44" s="5" t="n">
        <f si="1" t="shared"/>
        <v>9589.0</v>
      </c>
      <c r="H44" s="5" t="n">
        <v>45.0</v>
      </c>
      <c r="I44" s="6" t="n">
        <v>9544.0</v>
      </c>
      <c r="J44" s="7" t="n">
        <f si="2" t="shared"/>
        <v>10.710188757951823</v>
      </c>
      <c r="K44" s="7" t="n">
        <f si="2" t="shared"/>
        <v>28.888888888888896</v>
      </c>
      <c r="L44" s="7" t="n">
        <f si="2" t="shared"/>
        <v>10.624476110645432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486.0</v>
      </c>
      <c r="E45" s="5" t="n">
        <v>7.0</v>
      </c>
      <c r="F45" s="6" t="n">
        <v>479.0</v>
      </c>
      <c r="G45" s="5" t="n">
        <f si="1" t="shared"/>
        <v>405.0</v>
      </c>
      <c r="H45" s="5" t="n">
        <v>4.0</v>
      </c>
      <c r="I45" s="6" t="n">
        <v>401.0</v>
      </c>
      <c r="J45" s="7" t="n">
        <f si="2" t="shared"/>
        <v>19.999999999999996</v>
      </c>
      <c r="K45" s="7" t="n">
        <f si="2" t="shared"/>
        <v>75.0</v>
      </c>
      <c r="L45" s="7" t="n">
        <f si="2" t="shared"/>
        <v>19.45137157107233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268.0</v>
      </c>
      <c r="E46" s="5" t="n">
        <f si="8" t="shared"/>
        <v>1.0</v>
      </c>
      <c r="F46" s="5" t="n">
        <f si="8" t="shared"/>
        <v>267.0</v>
      </c>
      <c r="G46" s="5" t="n">
        <f si="8" t="shared"/>
        <v>342.0</v>
      </c>
      <c r="H46" s="5" t="n">
        <f si="8" t="shared"/>
        <v>4.0</v>
      </c>
      <c r="I46" s="5" t="n">
        <f si="8" t="shared"/>
        <v>338.0</v>
      </c>
      <c r="J46" s="7" t="n">
        <f si="2" t="shared"/>
        <v>-21.6374269005848</v>
      </c>
      <c r="K46" s="7" t="n">
        <f si="2" t="shared"/>
        <v>-75.0</v>
      </c>
      <c r="L46" s="7" t="n">
        <f si="2" t="shared"/>
        <v>-21.00591715976331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754.0</v>
      </c>
      <c r="E47" s="5" t="n">
        <v>8.0</v>
      </c>
      <c r="F47" s="6" t="n">
        <v>746.0</v>
      </c>
      <c r="G47" s="5" t="n">
        <f si="1" t="shared"/>
        <v>747.0</v>
      </c>
      <c r="H47" s="5" t="n">
        <v>8.0</v>
      </c>
      <c r="I47" s="6" t="n">
        <v>739.0</v>
      </c>
      <c r="J47" s="7" t="n">
        <f si="2" t="shared"/>
        <v>0.9370816599732157</v>
      </c>
      <c r="K47" s="7" t="n">
        <f si="2" t="shared"/>
        <v>0.0</v>
      </c>
      <c r="L47" s="7" t="n">
        <f si="2" t="shared"/>
        <v>0.9472259810554773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115.0</v>
      </c>
      <c r="E48" s="5" t="n">
        <v>46.0</v>
      </c>
      <c r="F48" s="12" t="n">
        <v>69.0</v>
      </c>
      <c r="G48" s="5" t="n">
        <f si="1" t="shared"/>
        <v>203.0</v>
      </c>
      <c r="H48" s="13" t="n">
        <v>129.0</v>
      </c>
      <c r="I48" s="12" t="n">
        <v>74.0</v>
      </c>
      <c r="J48" s="14" t="n">
        <f si="2" t="shared"/>
        <v>-43.34975369458128</v>
      </c>
      <c r="K48" s="14" t="n">
        <f si="2" t="shared"/>
        <v>-64.34108527131784</v>
      </c>
      <c r="L48" s="14" t="n">
        <f si="2" t="shared"/>
        <v>-6.756756756756754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824799.0</v>
      </c>
      <c r="E49" s="5" t="n">
        <f ref="E49:I49" si="9" t="shared">E19+E26+E40+E44+E47+E48</f>
        <v>355434.0</v>
      </c>
      <c r="F49" s="5" t="n">
        <f si="9" t="shared"/>
        <v>469365.0</v>
      </c>
      <c r="G49" s="5" t="n">
        <f si="9" t="shared"/>
        <v>865930.0</v>
      </c>
      <c r="H49" s="5" t="n">
        <f si="9" t="shared"/>
        <v>450427.0</v>
      </c>
      <c r="I49" s="5" t="n">
        <f si="9" t="shared"/>
        <v>415503.0</v>
      </c>
      <c r="J49" s="7" t="n">
        <f si="2" t="shared"/>
        <v>-4.749922049126376</v>
      </c>
      <c r="K49" s="7" t="n">
        <f si="2" t="shared"/>
        <v>-21.089543921656563</v>
      </c>
      <c r="L49" s="7" t="n">
        <f si="2" t="shared"/>
        <v>12.963083299037548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