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<sst xmlns="http://schemas.openxmlformats.org/spreadsheetml/2006/main" count="113" uniqueCount="62">
  <si>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</si>
  <si>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</si>
  <si>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</si>
  <si>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</si>
  <si>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</si>
  <si>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</si>
  <si>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</si>
  <si>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</si>
  <si>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</si>
  <si>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</si>
  <si>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</si>
  <si>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</si>
  <si>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</si>
  <si>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</si>
  <si>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</si>
  <si>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</si>
  <si>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</si>
  <si>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</si>
  <si>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</si>
  <si>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</si>
  <si>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</si>
  <si>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</si>
  <si>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</si>
  <si>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</si>
  <si>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</si>
  <si>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</si>
  <si>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</si>
  <si>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</si>
  <si>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</si>
  <si>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</si>
  <si>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</si>
  <si>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</si>
  <si>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</si>
  <si>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</si>
  <si>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</si>
  <si>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</si>
  <si>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</si>
  <si>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</si>
  <si>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</si>
  <si>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</si>
  <si>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</si>
  <si>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</si>
  <si>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</si>
  <si>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</si>
  <si>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</si>
  <si>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</si>
  <si>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</si>
  <si>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</si>
  <si>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</si>
  <si>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</si>
  <si>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</si>
  <si>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</si>
  <si>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</si>
  <si>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</si>
  <si>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</si>
  <si>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</si>
  <si>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</si>
  <si>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106年10月來臺旅客人次及成長率－按居住地分
Table 1-2 Visitor Arrivals by Residence,
October,2017</t>
  </si>
  <si>
    <t>106年10月 Oct.., 2017</t>
  </si>
  <si>
    <t>105年10月 Oct..,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</si>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</sst>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116201.0</v>
      </c>
      <c r="E4" s="5" t="n">
        <v>106929.0</v>
      </c>
      <c r="F4" s="6" t="n">
        <v>9272.0</v>
      </c>
      <c r="G4" s="5" t="n">
        <f>H4+I4</f>
        <v>126344.0</v>
      </c>
      <c r="H4" s="5" t="n">
        <v>115413.0</v>
      </c>
      <c r="I4" s="6" t="n">
        <v>10931.0</v>
      </c>
      <c r="J4" s="7" t="n">
        <f>IF(G4=0,"-",((D4/G4)-1)*100)</f>
        <v>-8.028082061672892</v>
      </c>
      <c r="K4" s="7" t="n">
        <f>IF(H4=0,"-",((E4/H4)-1)*100)</f>
        <v>-7.350991656052608</v>
      </c>
      <c r="L4" s="7" t="n">
        <f>IF(I4=0,"-",((F4/I4)-1)*100)</f>
        <v>-15.177019485865884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263826.0</v>
      </c>
      <c r="E5" s="5" t="n">
        <v>261020.0</v>
      </c>
      <c r="F5" s="6" t="n">
        <v>2806.0</v>
      </c>
      <c r="G5" s="5" t="n">
        <f ref="G5:G48" si="1" t="shared">H5+I5</f>
        <v>215390.0</v>
      </c>
      <c r="H5" s="5" t="n">
        <v>211823.0</v>
      </c>
      <c r="I5" s="6" t="n">
        <v>3567.0</v>
      </c>
      <c r="J5" s="7" t="n">
        <f ref="J5:L49" si="2" t="shared">IF(G5=0,"-",((D5/G5)-1)*100)</f>
        <v>22.487580667626172</v>
      </c>
      <c r="K5" s="7" t="n">
        <f si="2" t="shared"/>
        <v>23.225523196253484</v>
      </c>
      <c r="L5" s="7" t="n">
        <f si="2" t="shared"/>
        <v>-21.334454723857586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160337.0</v>
      </c>
      <c r="E6" s="5" t="n">
        <v>132.0</v>
      </c>
      <c r="F6" s="6" t="n">
        <v>160205.0</v>
      </c>
      <c r="G6" s="5" t="n">
        <f si="1" t="shared"/>
        <v>167336.0</v>
      </c>
      <c r="H6" s="5" t="n">
        <v>126.0</v>
      </c>
      <c r="I6" s="6" t="n">
        <v>167210.0</v>
      </c>
      <c r="J6" s="7" t="n">
        <f si="2" t="shared"/>
        <v>-4.182602667686575</v>
      </c>
      <c r="K6" s="7" t="n">
        <f si="2" t="shared"/>
        <v>4.761904761904767</v>
      </c>
      <c r="L6" s="7" t="n">
        <f si="2" t="shared"/>
        <v>-4.18934274265893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94207.0</v>
      </c>
      <c r="E7" s="5" t="n">
        <v>388.0</v>
      </c>
      <c r="F7" s="6" t="n">
        <v>93819.0</v>
      </c>
      <c r="G7" s="5" t="n">
        <f si="1" t="shared"/>
        <v>73819.0</v>
      </c>
      <c r="H7" s="5" t="n">
        <v>220.0</v>
      </c>
      <c r="I7" s="6" t="n">
        <v>73599.0</v>
      </c>
      <c r="J7" s="7" t="n">
        <f si="2" t="shared"/>
        <v>27.61890570178409</v>
      </c>
      <c r="K7" s="7" t="n">
        <f si="2" t="shared"/>
        <v>76.36363636363637</v>
      </c>
      <c r="L7" s="7" t="n">
        <f si="2" t="shared"/>
        <v>27.473199364121804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2715.0</v>
      </c>
      <c r="E8" s="5" t="n">
        <v>6.0</v>
      </c>
      <c r="F8" s="6" t="n">
        <v>2709.0</v>
      </c>
      <c r="G8" s="5" t="n">
        <f si="1" t="shared"/>
        <v>2907.0</v>
      </c>
      <c r="H8" s="5" t="n">
        <v>3.0</v>
      </c>
      <c r="I8" s="6" t="n">
        <v>2904.0</v>
      </c>
      <c r="J8" s="7" t="n">
        <f si="2" t="shared"/>
        <v>-6.604747162022706</v>
      </c>
      <c r="K8" s="7" t="n">
        <f si="2" t="shared"/>
        <v>100.0</v>
      </c>
      <c r="L8" s="7" t="n">
        <f si="2" t="shared"/>
        <v>-6.714876033057848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2001.0</v>
      </c>
      <c r="E9" s="5" t="n">
        <v>4.0</v>
      </c>
      <c r="F9" s="6" t="n">
        <v>1997.0</v>
      </c>
      <c r="G9" s="5" t="n">
        <f si="1" t="shared"/>
        <v>1763.0</v>
      </c>
      <c r="H9" s="5" t="n">
        <v>3.0</v>
      </c>
      <c r="I9" s="6" t="n">
        <v>1760.0</v>
      </c>
      <c r="J9" s="7" t="n">
        <f si="2" t="shared"/>
        <v>13.499716392512774</v>
      </c>
      <c r="K9" s="7" t="n">
        <f si="2" t="shared"/>
        <v>33.33333333333333</v>
      </c>
      <c r="L9" s="7" t="n">
        <f si="2" t="shared"/>
        <v>13.4659090909091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45433.0</v>
      </c>
      <c r="E10" s="5" t="n">
        <v>64.0</v>
      </c>
      <c r="F10" s="6" t="n">
        <v>45369.0</v>
      </c>
      <c r="G10" s="5" t="n">
        <f si="1" t="shared"/>
        <v>42186.0</v>
      </c>
      <c r="H10" s="5" t="n">
        <v>54.0</v>
      </c>
      <c r="I10" s="6" t="n">
        <v>42132.0</v>
      </c>
      <c r="J10" s="7" t="n">
        <f si="2" t="shared"/>
        <v>7.696866258948476</v>
      </c>
      <c r="K10" s="7" t="n">
        <f si="2" t="shared"/>
        <v>18.518518518518512</v>
      </c>
      <c r="L10" s="7" t="n">
        <f si="2" t="shared"/>
        <v>7.682996297351186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35959.0</v>
      </c>
      <c r="E11" s="5" t="n">
        <v>26.0</v>
      </c>
      <c r="F11" s="6" t="n">
        <v>35933.0</v>
      </c>
      <c r="G11" s="5" t="n">
        <f si="1" t="shared"/>
        <v>35141.0</v>
      </c>
      <c r="H11" s="5" t="n">
        <v>20.0</v>
      </c>
      <c r="I11" s="6" t="n">
        <v>35121.0</v>
      </c>
      <c r="J11" s="7" t="n">
        <f si="2" t="shared"/>
        <v>2.3277652884095446</v>
      </c>
      <c r="K11" s="7" t="n">
        <f si="2" t="shared"/>
        <v>30.000000000000004</v>
      </c>
      <c r="L11" s="7" t="n">
        <f si="2" t="shared"/>
        <v>2.312007061302346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14559.0</v>
      </c>
      <c r="E12" s="5" t="n">
        <v>48.0</v>
      </c>
      <c r="F12" s="6" t="n">
        <v>14511.0</v>
      </c>
      <c r="G12" s="5" t="n">
        <f si="1" t="shared"/>
        <v>15721.0</v>
      </c>
      <c r="H12" s="5" t="n">
        <v>33.0</v>
      </c>
      <c r="I12" s="6" t="n">
        <v>15688.0</v>
      </c>
      <c r="J12" s="7" t="n">
        <f si="2" t="shared"/>
        <v>-7.39138731632848</v>
      </c>
      <c r="K12" s="7" t="n">
        <f si="2" t="shared"/>
        <v>45.45454545454546</v>
      </c>
      <c r="L12" s="7" t="n">
        <f si="2" t="shared"/>
        <v>-7.502549719530849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24363.0</v>
      </c>
      <c r="E13" s="5" t="n">
        <v>225.0</v>
      </c>
      <c r="F13" s="6" t="n">
        <v>24138.0</v>
      </c>
      <c r="G13" s="5" t="n">
        <f si="1" t="shared"/>
        <v>15665.0</v>
      </c>
      <c r="H13" s="5" t="n">
        <v>206.0</v>
      </c>
      <c r="I13" s="6" t="n">
        <v>15459.0</v>
      </c>
      <c r="J13" s="7" t="n">
        <f si="2" t="shared"/>
        <v>55.525055857006066</v>
      </c>
      <c r="K13" s="7" t="n">
        <f si="2" t="shared"/>
        <v>9.223300970873783</v>
      </c>
      <c r="L13" s="7" t="n">
        <f si="2" t="shared"/>
        <v>56.14205317290899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26473.0</v>
      </c>
      <c r="E14" s="5" t="n">
        <v>55.0</v>
      </c>
      <c r="F14" s="6" t="n">
        <v>26418.0</v>
      </c>
      <c r="G14" s="5" t="n">
        <f si="1" t="shared"/>
        <v>23289.0</v>
      </c>
      <c r="H14" s="5" t="n">
        <v>52.0</v>
      </c>
      <c r="I14" s="6" t="n">
        <v>23237.0</v>
      </c>
      <c r="J14" s="7" t="n">
        <f si="2" t="shared"/>
        <v>13.671690497659839</v>
      </c>
      <c r="K14" s="7" t="n">
        <f si="2" t="shared"/>
        <v>5.769230769230771</v>
      </c>
      <c r="L14" s="7" t="n">
        <f si="2" t="shared"/>
        <v>13.689374704135648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34559.0</v>
      </c>
      <c r="E15" s="5" t="n">
        <v>256.0</v>
      </c>
      <c r="F15" s="6" t="n">
        <v>34303.0</v>
      </c>
      <c r="G15" s="5" t="n">
        <f si="1" t="shared"/>
        <v>18938.0</v>
      </c>
      <c r="H15" s="5" t="n">
        <v>232.0</v>
      </c>
      <c r="I15" s="6" t="n">
        <v>18706.0</v>
      </c>
      <c r="J15" s="7" t="n">
        <f si="2" t="shared"/>
        <v>82.48495089238568</v>
      </c>
      <c r="K15" s="7" t="n">
        <f si="2" t="shared"/>
        <v>10.344827586206895</v>
      </c>
      <c r="L15" s="7" t="n">
        <f si="2" t="shared"/>
        <v>83.379664278841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2570.0</v>
      </c>
      <c r="E16" s="5" t="n">
        <f si="3" t="shared"/>
        <v>14.0</v>
      </c>
      <c r="F16" s="5" t="n">
        <f si="3" t="shared"/>
        <v>2556.0</v>
      </c>
      <c r="G16" s="5" t="n">
        <f si="3" t="shared"/>
        <v>2171.0</v>
      </c>
      <c r="H16" s="5" t="n">
        <f si="3" t="shared"/>
        <v>26.0</v>
      </c>
      <c r="I16" s="5" t="n">
        <f si="3" t="shared"/>
        <v>2145.0</v>
      </c>
      <c r="J16" s="7" t="n">
        <f si="2" t="shared"/>
        <v>18.37862736066329</v>
      </c>
      <c r="K16" s="7" t="n">
        <f si="2" t="shared"/>
        <v>-46.15384615384615</v>
      </c>
      <c r="L16" s="7" t="n">
        <f si="2" t="shared"/>
        <v>19.16083916083917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183916.0</v>
      </c>
      <c r="E17" s="5" t="n">
        <v>688.0</v>
      </c>
      <c r="F17" s="6" t="n">
        <v>183228.0</v>
      </c>
      <c r="G17" s="5" t="n">
        <f si="1" t="shared"/>
        <v>153111.0</v>
      </c>
      <c r="H17" s="5" t="n">
        <v>623.0</v>
      </c>
      <c r="I17" s="6" t="n">
        <v>152488.0</v>
      </c>
      <c r="J17" s="7" t="n">
        <f si="2" t="shared"/>
        <v>20.11939050754028</v>
      </c>
      <c r="K17" s="7" t="n">
        <f si="2" t="shared"/>
        <v>10.43338683788122</v>
      </c>
      <c r="L17" s="7" t="n">
        <f si="2" t="shared"/>
        <v>20.158963328261905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1327.0</v>
      </c>
      <c r="E18" s="5" t="n">
        <f si="4" t="shared"/>
        <v>9.0</v>
      </c>
      <c r="F18" s="5" t="n">
        <f si="4" t="shared"/>
        <v>1318.0</v>
      </c>
      <c r="G18" s="5" t="n">
        <f si="4" t="shared"/>
        <v>888.0</v>
      </c>
      <c r="H18" s="5" t="n">
        <f si="4" t="shared"/>
        <v>7.0</v>
      </c>
      <c r="I18" s="5" t="n">
        <f si="4" t="shared"/>
        <v>881.0</v>
      </c>
      <c r="J18" s="7" t="n">
        <f si="2" t="shared"/>
        <v>49.43693693693694</v>
      </c>
      <c r="K18" s="7" t="n">
        <f si="2" t="shared"/>
        <v>28.57142857142858</v>
      </c>
      <c r="L18" s="7" t="n">
        <f si="2" t="shared"/>
        <v>49.6027241770715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824530.0</v>
      </c>
      <c r="E19" s="5" t="n">
        <v>369176.0</v>
      </c>
      <c r="F19" s="6" t="n">
        <v>455354.0</v>
      </c>
      <c r="G19" s="5" t="n">
        <f si="1" t="shared"/>
        <v>741558.0</v>
      </c>
      <c r="H19" s="5" t="n">
        <v>328218.0</v>
      </c>
      <c r="I19" s="6" t="n">
        <v>413340.0</v>
      </c>
      <c r="J19" s="7" t="n">
        <f si="2" t="shared"/>
        <v>11.188875313866209</v>
      </c>
      <c r="K19" s="7" t="n">
        <f si="2" t="shared"/>
        <v>12.478901218092853</v>
      </c>
      <c r="L19" s="7" t="n">
        <f si="2" t="shared"/>
        <v>10.16451347558911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11364.0</v>
      </c>
      <c r="E20" s="5" t="n">
        <v>17.0</v>
      </c>
      <c r="F20" s="6" t="n">
        <v>11347.0</v>
      </c>
      <c r="G20" s="5" t="n">
        <f si="1" t="shared"/>
        <v>11471.0</v>
      </c>
      <c r="H20" s="5" t="n">
        <v>21.0</v>
      </c>
      <c r="I20" s="6" t="n">
        <v>11450.0</v>
      </c>
      <c r="J20" s="7" t="n">
        <f si="2" t="shared"/>
        <v>-0.9327870281579664</v>
      </c>
      <c r="K20" s="7" t="n">
        <f si="2" t="shared"/>
        <v>-19.047619047619047</v>
      </c>
      <c r="L20" s="7" t="n">
        <f si="2" t="shared"/>
        <v>-0.8995633187772967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46511.0</v>
      </c>
      <c r="E21" s="5" t="n">
        <v>298.0</v>
      </c>
      <c r="F21" s="6" t="n">
        <v>46213.0</v>
      </c>
      <c r="G21" s="5" t="n">
        <f si="1" t="shared"/>
        <v>46751.0</v>
      </c>
      <c r="H21" s="5" t="n">
        <v>281.0</v>
      </c>
      <c r="I21" s="6" t="n">
        <v>46470.0</v>
      </c>
      <c r="J21" s="7" t="n">
        <f si="2" t="shared"/>
        <v>-0.5133580030373674</v>
      </c>
      <c r="K21" s="7" t="n">
        <f si="2" t="shared"/>
        <v>6.049822064056931</v>
      </c>
      <c r="L21" s="7" t="n">
        <f si="2" t="shared"/>
        <v>-0.5530449752528477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360.0</v>
      </c>
      <c r="E22" s="5" t="n">
        <v>1.0</v>
      </c>
      <c r="F22" s="6" t="n">
        <v>359.0</v>
      </c>
      <c r="G22" s="5" t="n">
        <f si="1" t="shared"/>
        <v>332.0</v>
      </c>
      <c r="H22" s="5" t="n">
        <v>0.0</v>
      </c>
      <c r="I22" s="6" t="n">
        <v>332.0</v>
      </c>
      <c r="J22" s="7" t="n">
        <f si="2" t="shared"/>
        <v>8.43373493975903</v>
      </c>
      <c r="K22" s="7" t="str">
        <f si="2" t="shared"/>
        <v>-</v>
      </c>
      <c r="L22" s="7" t="n">
        <f si="2" t="shared"/>
        <v>8.132530120481917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390.0</v>
      </c>
      <c r="E23" s="5" t="n">
        <v>19.0</v>
      </c>
      <c r="F23" s="6" t="n">
        <v>371.0</v>
      </c>
      <c r="G23" s="5" t="n">
        <f si="1" t="shared"/>
        <v>497.0</v>
      </c>
      <c r="H23" s="5" t="n">
        <v>20.0</v>
      </c>
      <c r="I23" s="6" t="n">
        <v>477.0</v>
      </c>
      <c r="J23" s="7" t="n">
        <f si="2" t="shared"/>
        <v>-21.52917505030181</v>
      </c>
      <c r="K23" s="7" t="n">
        <f si="2" t="shared"/>
        <v>-5.000000000000004</v>
      </c>
      <c r="L23" s="7" t="n">
        <f si="2" t="shared"/>
        <v>-22.22222222222222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173.0</v>
      </c>
      <c r="E24" s="5" t="n">
        <v>1.0</v>
      </c>
      <c r="F24" s="6" t="n">
        <v>172.0</v>
      </c>
      <c r="G24" s="5" t="n">
        <f si="1" t="shared"/>
        <v>141.0</v>
      </c>
      <c r="H24" s="5" t="n">
        <v>3.0</v>
      </c>
      <c r="I24" s="6" t="n">
        <v>138.0</v>
      </c>
      <c r="J24" s="7" t="n">
        <f si="2" t="shared"/>
        <v>22.69503546099292</v>
      </c>
      <c r="K24" s="7" t="n">
        <f si="2" t="shared"/>
        <v>-66.66666666666667</v>
      </c>
      <c r="L24" s="7" t="n">
        <f si="2" t="shared"/>
        <v>24.63768115942029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1007.0</v>
      </c>
      <c r="E25" s="5" t="n">
        <f si="5" t="shared"/>
        <v>19.0</v>
      </c>
      <c r="F25" s="5" t="n">
        <f si="5" t="shared"/>
        <v>988.0</v>
      </c>
      <c r="G25" s="5" t="n">
        <f si="5" t="shared"/>
        <v>1011.0</v>
      </c>
      <c r="H25" s="5" t="n">
        <f si="5" t="shared"/>
        <v>15.0</v>
      </c>
      <c r="I25" s="5" t="n">
        <f si="5" t="shared"/>
        <v>996.0</v>
      </c>
      <c r="J25" s="7" t="n">
        <f si="2" t="shared"/>
        <v>-0.3956478733926794</v>
      </c>
      <c r="K25" s="7" t="n">
        <f si="2" t="shared"/>
        <v>26.66666666666666</v>
      </c>
      <c r="L25" s="7" t="n">
        <f si="2" t="shared"/>
        <v>-0.8032128514056214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59805.0</v>
      </c>
      <c r="E26" s="5" t="n">
        <v>355.0</v>
      </c>
      <c r="F26" s="6" t="n">
        <v>59450.0</v>
      </c>
      <c r="G26" s="5" t="n">
        <f si="1" t="shared"/>
        <v>60203.0</v>
      </c>
      <c r="H26" s="5" t="n">
        <v>340.0</v>
      </c>
      <c r="I26" s="6" t="n">
        <v>59863.0</v>
      </c>
      <c r="J26" s="7" t="n">
        <f si="2" t="shared"/>
        <v>-0.6610966230918724</v>
      </c>
      <c r="K26" s="7" t="n">
        <f si="2" t="shared"/>
        <v>4.4117647058823595</v>
      </c>
      <c r="L26" s="7" t="n">
        <f si="2" t="shared"/>
        <v>-0.6899086246930475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796.0</v>
      </c>
      <c r="E27" s="5" t="n">
        <v>0.0</v>
      </c>
      <c r="F27" s="6" t="n">
        <v>796.0</v>
      </c>
      <c r="G27" s="5" t="n">
        <f si="1" t="shared"/>
        <v>774.0</v>
      </c>
      <c r="H27" s="5" t="n">
        <v>3.0</v>
      </c>
      <c r="I27" s="6" t="n">
        <v>771.0</v>
      </c>
      <c r="J27" s="7" t="n">
        <f si="2" t="shared"/>
        <v>2.84237726098191</v>
      </c>
      <c r="K27" s="7" t="n">
        <f si="2" t="shared"/>
        <v>-100.0</v>
      </c>
      <c r="L27" s="7" t="n">
        <f si="2" t="shared"/>
        <v>3.2425421530480003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4524.0</v>
      </c>
      <c r="E28" s="5" t="n">
        <v>7.0</v>
      </c>
      <c r="F28" s="6" t="n">
        <v>4517.0</v>
      </c>
      <c r="G28" s="5" t="n">
        <f si="1" t="shared"/>
        <v>4397.0</v>
      </c>
      <c r="H28" s="5" t="n">
        <v>8.0</v>
      </c>
      <c r="I28" s="6" t="n">
        <v>4389.0</v>
      </c>
      <c r="J28" s="7" t="n">
        <f si="2" t="shared"/>
        <v>2.8883329542870095</v>
      </c>
      <c r="K28" s="7" t="n">
        <f si="2" t="shared"/>
        <v>-12.5</v>
      </c>
      <c r="L28" s="7" t="n">
        <f si="2" t="shared"/>
        <v>2.9163818637502947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7007.0</v>
      </c>
      <c r="E29" s="5" t="n">
        <v>10.0</v>
      </c>
      <c r="F29" s="6" t="n">
        <v>6997.0</v>
      </c>
      <c r="G29" s="5" t="n">
        <f si="1" t="shared"/>
        <v>6457.0</v>
      </c>
      <c r="H29" s="5" t="n">
        <v>20.0</v>
      </c>
      <c r="I29" s="6" t="n">
        <v>6437.0</v>
      </c>
      <c r="J29" s="7" t="n">
        <f si="2" t="shared"/>
        <v>8.517887563884162</v>
      </c>
      <c r="K29" s="7" t="n">
        <f si="2" t="shared"/>
        <v>-50.0</v>
      </c>
      <c r="L29" s="7" t="n">
        <f si="2" t="shared"/>
        <v>8.699704831443222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1782.0</v>
      </c>
      <c r="E30" s="5" t="n">
        <v>1.0</v>
      </c>
      <c r="F30" s="6" t="n">
        <v>1781.0</v>
      </c>
      <c r="G30" s="5" t="n">
        <f si="1" t="shared"/>
        <v>1807.0</v>
      </c>
      <c r="H30" s="5" t="n">
        <v>1.0</v>
      </c>
      <c r="I30" s="6" t="n">
        <v>1806.0</v>
      </c>
      <c r="J30" s="7" t="n">
        <f si="2" t="shared"/>
        <v>-1.3835085777531786</v>
      </c>
      <c r="K30" s="7" t="n">
        <f si="2" t="shared"/>
        <v>0.0</v>
      </c>
      <c r="L30" s="7" t="n">
        <f si="2" t="shared"/>
        <v>-1.3842746400885897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2447.0</v>
      </c>
      <c r="E31" s="5" t="n">
        <v>3.0</v>
      </c>
      <c r="F31" s="6" t="n">
        <v>2444.0</v>
      </c>
      <c r="G31" s="5" t="n">
        <f si="1" t="shared"/>
        <v>2508.0</v>
      </c>
      <c r="H31" s="5" t="n">
        <v>0.0</v>
      </c>
      <c r="I31" s="6" t="n">
        <v>2508.0</v>
      </c>
      <c r="J31" s="7" t="n">
        <f si="2" t="shared"/>
        <v>-2.432216905901119</v>
      </c>
      <c r="K31" s="7" t="str">
        <f si="2" t="shared"/>
        <v>-</v>
      </c>
      <c r="L31" s="7" t="n">
        <f si="2" t="shared"/>
        <v>-2.551834130781494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1123.0</v>
      </c>
      <c r="E32" s="5" t="n">
        <v>10.0</v>
      </c>
      <c r="F32" s="6" t="n">
        <v>1113.0</v>
      </c>
      <c r="G32" s="5" t="n">
        <f si="1" t="shared"/>
        <v>1237.0</v>
      </c>
      <c r="H32" s="5" t="n">
        <v>5.0</v>
      </c>
      <c r="I32" s="6" t="n">
        <v>1232.0</v>
      </c>
      <c r="J32" s="7" t="n">
        <f si="2" t="shared"/>
        <v>-9.215844785772031</v>
      </c>
      <c r="K32" s="7" t="n">
        <f si="2" t="shared"/>
        <v>100.0</v>
      </c>
      <c r="L32" s="7" t="n">
        <f si="2" t="shared"/>
        <v>-9.659090909090907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953.0</v>
      </c>
      <c r="E33" s="5" t="n">
        <v>4.0</v>
      </c>
      <c r="F33" s="6" t="n">
        <v>949.0</v>
      </c>
      <c r="G33" s="5" t="n">
        <f si="1" t="shared"/>
        <v>1024.0</v>
      </c>
      <c r="H33" s="5" t="n">
        <v>6.0</v>
      </c>
      <c r="I33" s="6" t="n">
        <v>1018.0</v>
      </c>
      <c r="J33" s="7" t="n">
        <f si="2" t="shared"/>
        <v>-6.93359375</v>
      </c>
      <c r="K33" s="7" t="n">
        <f si="2" t="shared"/>
        <v>-33.333333333333336</v>
      </c>
      <c r="L33" s="7" t="n">
        <f si="2" t="shared"/>
        <v>-6.7779960707269105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6367.0</v>
      </c>
      <c r="E34" s="5" t="n">
        <v>9.0</v>
      </c>
      <c r="F34" s="6" t="n">
        <v>6358.0</v>
      </c>
      <c r="G34" s="5" t="n">
        <f si="1" t="shared"/>
        <v>5958.0</v>
      </c>
      <c r="H34" s="5" t="n">
        <v>5.0</v>
      </c>
      <c r="I34" s="6" t="n">
        <v>5953.0</v>
      </c>
      <c r="J34" s="7" t="n">
        <f si="2" t="shared"/>
        <v>6.864719704598854</v>
      </c>
      <c r="K34" s="7" t="n">
        <f si="2" t="shared"/>
        <v>80.0</v>
      </c>
      <c r="L34" s="7" t="n">
        <f si="2" t="shared"/>
        <v>6.80329245758442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963.0</v>
      </c>
      <c r="E35" s="5" t="n">
        <v>1.0</v>
      </c>
      <c r="F35" s="6" t="n">
        <v>962.0</v>
      </c>
      <c r="G35" s="5" t="n">
        <f si="1" t="shared"/>
        <v>612.0</v>
      </c>
      <c r="H35" s="5" t="n">
        <v>1.0</v>
      </c>
      <c r="I35" s="6" t="n">
        <v>611.0</v>
      </c>
      <c r="J35" s="7" t="n">
        <f si="2" t="shared"/>
        <v>57.35294117647059</v>
      </c>
      <c r="K35" s="7" t="n">
        <f si="2" t="shared"/>
        <v>0.0</v>
      </c>
      <c r="L35" s="7" t="n">
        <f si="2" t="shared"/>
        <v>57.446808510638306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161.0</v>
      </c>
      <c r="E36" s="5" t="n">
        <v>0.0</v>
      </c>
      <c r="F36" s="6" t="n">
        <v>161.0</v>
      </c>
      <c r="G36" s="5" t="n">
        <f si="1" t="shared"/>
        <v>129.0</v>
      </c>
      <c r="H36" s="5" t="n">
        <v>0.0</v>
      </c>
      <c r="I36" s="6" t="n">
        <v>129.0</v>
      </c>
      <c r="J36" s="7" t="n">
        <f si="2" t="shared"/>
        <v>24.8062015503876</v>
      </c>
      <c r="K36" s="7" t="str">
        <f si="2" t="shared"/>
        <v>-</v>
      </c>
      <c r="L36" s="7" t="n">
        <f si="2" t="shared"/>
        <v>24.8062015503876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921.0</v>
      </c>
      <c r="E37" s="5" t="n">
        <v>1.0</v>
      </c>
      <c r="F37" s="6" t="n">
        <v>920.0</v>
      </c>
      <c r="G37" s="5" t="n">
        <f si="1" t="shared"/>
        <v>904.0</v>
      </c>
      <c r="H37" s="5" t="n">
        <v>1.0</v>
      </c>
      <c r="I37" s="6" t="n">
        <v>903.0</v>
      </c>
      <c r="J37" s="7" t="n">
        <f si="2" t="shared"/>
        <v>1.8805309734513331</v>
      </c>
      <c r="K37" s="7" t="n">
        <f si="2" t="shared"/>
        <v>0.0</v>
      </c>
      <c r="L37" s="7" t="n">
        <f si="2" t="shared"/>
        <v>1.882613510520481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847.0</v>
      </c>
      <c r="E38" s="5" t="n">
        <v>0.0</v>
      </c>
      <c r="F38" s="6" t="n">
        <v>847.0</v>
      </c>
      <c r="G38" s="5" t="n">
        <f si="1" t="shared"/>
        <v>879.0</v>
      </c>
      <c r="H38" s="5" t="n">
        <v>0.0</v>
      </c>
      <c r="I38" s="6" t="n">
        <v>879.0</v>
      </c>
      <c r="J38" s="7" t="n">
        <f si="2" t="shared"/>
        <v>-3.640500568828209</v>
      </c>
      <c r="K38" s="7" t="str">
        <f si="2" t="shared"/>
        <v>-</v>
      </c>
      <c r="L38" s="7" t="n">
        <f si="2" t="shared"/>
        <v>-3.640500568828209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4556.0</v>
      </c>
      <c r="E39" s="5" t="n">
        <f si="6" t="shared"/>
        <v>4.0</v>
      </c>
      <c r="F39" s="5" t="n">
        <f si="6" t="shared"/>
        <v>4552.0</v>
      </c>
      <c r="G39" s="5" t="n">
        <f si="6" t="shared"/>
        <v>4898.0</v>
      </c>
      <c r="H39" s="5" t="n">
        <f si="6" t="shared"/>
        <v>0.0</v>
      </c>
      <c r="I39" s="5" t="n">
        <f si="6" t="shared"/>
        <v>4898.0</v>
      </c>
      <c r="J39" s="7" t="n">
        <f si="2" t="shared"/>
        <v>-6.982441812984897</v>
      </c>
      <c r="K39" s="7" t="str">
        <f si="2" t="shared"/>
        <v>-</v>
      </c>
      <c r="L39" s="7" t="n">
        <f si="2" t="shared"/>
        <v>-7.064107799101671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32447.0</v>
      </c>
      <c r="E40" s="5" t="n">
        <v>50.0</v>
      </c>
      <c r="F40" s="6" t="n">
        <v>32397.0</v>
      </c>
      <c r="G40" s="5" t="n">
        <f si="1" t="shared"/>
        <v>31584.0</v>
      </c>
      <c r="H40" s="5" t="n">
        <v>50.0</v>
      </c>
      <c r="I40" s="6" t="n">
        <v>31534.0</v>
      </c>
      <c r="J40" s="7" t="n">
        <f si="2" t="shared"/>
        <v>2.7323961499493343</v>
      </c>
      <c r="K40" s="7" t="n">
        <f si="2" t="shared"/>
        <v>0.0</v>
      </c>
      <c r="L40" s="7" t="n">
        <f si="2" t="shared"/>
        <v>2.7367286103887833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7924.0</v>
      </c>
      <c r="E41" s="5" t="n">
        <v>22.0</v>
      </c>
      <c r="F41" s="6" t="n">
        <v>7902.0</v>
      </c>
      <c r="G41" s="5" t="n">
        <f si="1" t="shared"/>
        <v>9161.0</v>
      </c>
      <c r="H41" s="5" t="n">
        <v>19.0</v>
      </c>
      <c r="I41" s="6" t="n">
        <v>9142.0</v>
      </c>
      <c r="J41" s="7" t="n">
        <f si="2" t="shared"/>
        <v>-13.502892697303793</v>
      </c>
      <c r="K41" s="7" t="n">
        <f si="2" t="shared"/>
        <v>15.789473684210531</v>
      </c>
      <c r="L41" s="7" t="n">
        <f si="2" t="shared"/>
        <v>-13.563771603587838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1281.0</v>
      </c>
      <c r="E42" s="5" t="n">
        <v>6.0</v>
      </c>
      <c r="F42" s="6" t="n">
        <v>1275.0</v>
      </c>
      <c r="G42" s="5" t="n">
        <f si="1" t="shared"/>
        <v>1183.0</v>
      </c>
      <c r="H42" s="5" t="n">
        <v>2.0</v>
      </c>
      <c r="I42" s="6" t="n">
        <v>1181.0</v>
      </c>
      <c r="J42" s="7" t="n">
        <f si="2" t="shared"/>
        <v>8.284023668639051</v>
      </c>
      <c r="K42" s="7" t="n">
        <f si="2" t="shared"/>
        <v>200.0</v>
      </c>
      <c r="L42" s="7" t="n">
        <f si="2" t="shared"/>
        <v>7.959356477561386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209.0</v>
      </c>
      <c r="E43" s="5" t="n">
        <f si="7" t="shared"/>
        <v>3.0</v>
      </c>
      <c r="F43" s="5" t="n">
        <f si="7" t="shared"/>
        <v>206.0</v>
      </c>
      <c r="G43" s="5" t="n">
        <f si="7" t="shared"/>
        <v>209.0</v>
      </c>
      <c r="H43" s="5" t="n">
        <f si="7" t="shared"/>
        <v>0.0</v>
      </c>
      <c r="I43" s="5" t="n">
        <f si="7" t="shared"/>
        <v>209.0</v>
      </c>
      <c r="J43" s="7" t="n">
        <f si="2" t="shared"/>
        <v>0.0</v>
      </c>
      <c r="K43" s="7" t="str">
        <f si="2" t="shared"/>
        <v>-</v>
      </c>
      <c r="L43" s="7" t="n">
        <f si="2" t="shared"/>
        <v>-1.4354066985645897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9414.0</v>
      </c>
      <c r="E44" s="5" t="n">
        <v>31.0</v>
      </c>
      <c r="F44" s="6" t="n">
        <v>9383.0</v>
      </c>
      <c r="G44" s="5" t="n">
        <f si="1" t="shared"/>
        <v>10553.0</v>
      </c>
      <c r="H44" s="5" t="n">
        <v>21.0</v>
      </c>
      <c r="I44" s="6" t="n">
        <v>10532.0</v>
      </c>
      <c r="J44" s="7" t="n">
        <f si="2" t="shared"/>
        <v>-10.793139391642192</v>
      </c>
      <c r="K44" s="7" t="n">
        <f si="2" t="shared"/>
        <v>47.61904761904763</v>
      </c>
      <c r="L44" s="7" t="n">
        <f si="2" t="shared"/>
        <v>-10.909608811241933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448.0</v>
      </c>
      <c r="E45" s="5" t="n">
        <v>5.0</v>
      </c>
      <c r="F45" s="6" t="n">
        <v>443.0</v>
      </c>
      <c r="G45" s="5" t="n">
        <f si="1" t="shared"/>
        <v>402.0</v>
      </c>
      <c r="H45" s="5" t="n">
        <v>9.0</v>
      </c>
      <c r="I45" s="6" t="n">
        <v>393.0</v>
      </c>
      <c r="J45" s="7" t="n">
        <f si="2" t="shared"/>
        <v>11.442786069651746</v>
      </c>
      <c r="K45" s="7" t="n">
        <f si="2" t="shared"/>
        <v>-44.44444444444444</v>
      </c>
      <c r="L45" s="7" t="n">
        <f si="2" t="shared"/>
        <v>12.722646310432562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552.0</v>
      </c>
      <c r="E46" s="5" t="n">
        <f si="8" t="shared"/>
        <v>4.0</v>
      </c>
      <c r="F46" s="5" t="n">
        <f si="8" t="shared"/>
        <v>548.0</v>
      </c>
      <c r="G46" s="5" t="n">
        <f si="8" t="shared"/>
        <v>427.0</v>
      </c>
      <c r="H46" s="5" t="n">
        <f si="8" t="shared"/>
        <v>5.0</v>
      </c>
      <c r="I46" s="5" t="n">
        <f si="8" t="shared"/>
        <v>422.0</v>
      </c>
      <c r="J46" s="7" t="n">
        <f si="2" t="shared"/>
        <v>29.274004683840758</v>
      </c>
      <c r="K46" s="7" t="n">
        <f si="2" t="shared"/>
        <v>-19.999999999999996</v>
      </c>
      <c r="L46" s="7" t="n">
        <f si="2" t="shared"/>
        <v>29.85781990521328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1000.0</v>
      </c>
      <c r="E47" s="5" t="n">
        <v>9.0</v>
      </c>
      <c r="F47" s="6" t="n">
        <v>991.0</v>
      </c>
      <c r="G47" s="5" t="n">
        <f si="1" t="shared"/>
        <v>829.0</v>
      </c>
      <c r="H47" s="5" t="n">
        <v>14.0</v>
      </c>
      <c r="I47" s="6" t="n">
        <v>815.0</v>
      </c>
      <c r="J47" s="7" t="n">
        <f si="2" t="shared"/>
        <v>20.62726176115801</v>
      </c>
      <c r="K47" s="7" t="n">
        <f si="2" t="shared"/>
        <v>-35.71428571428571</v>
      </c>
      <c r="L47" s="7" t="n">
        <f si="2" t="shared"/>
        <v>21.595092024539888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101.0</v>
      </c>
      <c r="E48" s="5" t="n">
        <v>46.0</v>
      </c>
      <c r="F48" s="12" t="n">
        <v>55.0</v>
      </c>
      <c r="G48" s="5" t="n">
        <f si="1" t="shared"/>
        <v>1144.0</v>
      </c>
      <c r="H48" s="13" t="n">
        <v>92.0</v>
      </c>
      <c r="I48" s="12" t="n">
        <v>1052.0</v>
      </c>
      <c r="J48" s="14" t="n">
        <f si="2" t="shared"/>
        <v>-91.17132867132867</v>
      </c>
      <c r="K48" s="14" t="n">
        <f si="2" t="shared"/>
        <v>-50.0</v>
      </c>
      <c r="L48" s="14" t="n">
        <f si="2" t="shared"/>
        <v>-94.77186311787072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927297.0</v>
      </c>
      <c r="E49" s="5" t="n">
        <f ref="E49:I49" si="9" t="shared">E19+E26+E40+E44+E47+E48</f>
        <v>369667.0</v>
      </c>
      <c r="F49" s="5" t="n">
        <f si="9" t="shared"/>
        <v>557630.0</v>
      </c>
      <c r="G49" s="5" t="n">
        <f si="9" t="shared"/>
        <v>845871.0</v>
      </c>
      <c r="H49" s="5" t="n">
        <f si="9" t="shared"/>
        <v>328735.0</v>
      </c>
      <c r="I49" s="5" t="n">
        <f si="9" t="shared"/>
        <v>517136.0</v>
      </c>
      <c r="J49" s="7" t="n">
        <f si="2" t="shared"/>
        <v>9.626290533662928</v>
      </c>
      <c r="K49" s="7" t="n">
        <f si="2" t="shared"/>
        <v>12.451366602278435</v>
      </c>
      <c r="L49" s="7" t="n">
        <f si="2" t="shared"/>
        <v>7.830435320689344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