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<sst xmlns="http://schemas.openxmlformats.org/spreadsheetml/2006/main" count="113" uniqueCount="62">
  <si>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</si>
  <si>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</si>
  <si>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</si>
  <si>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</si>
  <si>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</si>
  <si>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</si>
  <si>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</si>
  <si>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</si>
  <si>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</si>
  <si>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</si>
  <si>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</si>
  <si>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</si>
  <si>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</si>
  <si>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</si>
  <si>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</si>
  <si>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</si>
  <si>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</si>
  <si>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</si>
  <si>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</si>
  <si>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</si>
  <si>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</si>
  <si>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</si>
  <si>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</si>
  <si>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</si>
  <si>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</si>
  <si>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</si>
  <si>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</si>
  <si>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</si>
  <si>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</si>
  <si>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</si>
  <si>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</si>
  <si>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</si>
  <si>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</si>
  <si>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</si>
  <si>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</si>
  <si>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</si>
  <si>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</si>
  <si>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</si>
  <si>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</si>
  <si>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</si>
  <si>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</si>
  <si>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</si>
  <si>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</si>
  <si>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</si>
  <si>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</si>
  <si>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</si>
  <si>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</si>
  <si>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</si>
  <si>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</si>
  <si>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</si>
  <si>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</si>
  <si>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</si>
  <si>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</si>
  <si>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</si>
  <si>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</si>
  <si>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</si>
  <si>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</si>
  <si>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106年11月來臺旅客人次及成長率－按居住地分
Table 1-2 Visitor Arrivals by Residence,
November,2017</t>
  </si>
  <si>
    <t>106年11月 Nov.., 2017</t>
  </si>
  <si>
    <t>105年11月 Nov.., 2016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</si>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</sst>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133930.0</v>
      </c>
      <c r="E4" s="5" t="n">
        <v>123674.0</v>
      </c>
      <c r="F4" s="6" t="n">
        <v>10256.0</v>
      </c>
      <c r="G4" s="5" t="n">
        <f>H4+I4</f>
        <v>126488.0</v>
      </c>
      <c r="H4" s="5" t="n">
        <v>115555.0</v>
      </c>
      <c r="I4" s="6" t="n">
        <v>10933.0</v>
      </c>
      <c r="J4" s="7" t="n">
        <f>IF(G4=0,"-",((D4/G4)-1)*100)</f>
        <v>5.883562077034976</v>
      </c>
      <c r="K4" s="7" t="n">
        <f>IF(H4=0,"-",((E4/H4)-1)*100)</f>
        <v>7.02609147159361</v>
      </c>
      <c r="L4" s="7" t="n">
        <f>IF(I4=0,"-",((F4/I4)-1)*100)</f>
        <v>-6.1922619592060695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244056.0</v>
      </c>
      <c r="E5" s="5" t="n">
        <v>241151.0</v>
      </c>
      <c r="F5" s="6" t="n">
        <v>2905.0</v>
      </c>
      <c r="G5" s="5" t="n">
        <f ref="G5:G48" si="1" t="shared">H5+I5</f>
        <v>202986.0</v>
      </c>
      <c r="H5" s="5" t="n">
        <v>199631.0</v>
      </c>
      <c r="I5" s="6" t="n">
        <v>3355.0</v>
      </c>
      <c r="J5" s="7" t="n">
        <f ref="J5:L49" si="2" t="shared">IF(G5=0,"-",((D5/G5)-1)*100)</f>
        <v>20.232922467559344</v>
      </c>
      <c r="K5" s="7" t="n">
        <f si="2" t="shared"/>
        <v>20.798372998181634</v>
      </c>
      <c r="L5" s="7" t="n">
        <f si="2" t="shared"/>
        <v>-13.412816691505213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192988.0</v>
      </c>
      <c r="E6" s="5" t="n">
        <v>118.0</v>
      </c>
      <c r="F6" s="6" t="n">
        <v>192870.0</v>
      </c>
      <c r="G6" s="5" t="n">
        <f si="1" t="shared"/>
        <v>186045.0</v>
      </c>
      <c r="H6" s="5" t="n">
        <v>89.0</v>
      </c>
      <c r="I6" s="6" t="n">
        <v>185956.0</v>
      </c>
      <c r="J6" s="7" t="n">
        <f si="2" t="shared"/>
        <v>3.731892821629179</v>
      </c>
      <c r="K6" s="7" t="n">
        <f si="2" t="shared"/>
        <v>32.584269662921336</v>
      </c>
      <c r="L6" s="7" t="n">
        <f si="2" t="shared"/>
        <v>3.718083847791953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98161.0</v>
      </c>
      <c r="E7" s="5" t="n">
        <v>298.0</v>
      </c>
      <c r="F7" s="6" t="n">
        <v>97863.0</v>
      </c>
      <c r="G7" s="5" t="n">
        <f si="1" t="shared"/>
        <v>82274.0</v>
      </c>
      <c r="H7" s="5" t="n">
        <v>218.0</v>
      </c>
      <c r="I7" s="6" t="n">
        <v>82056.0</v>
      </c>
      <c r="J7" s="7" t="n">
        <f si="2" t="shared"/>
        <v>19.309867029681314</v>
      </c>
      <c r="K7" s="7" t="n">
        <f si="2" t="shared"/>
        <v>36.69724770642202</v>
      </c>
      <c r="L7" s="7" t="n">
        <f si="2" t="shared"/>
        <v>19.263673588768636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3058.0</v>
      </c>
      <c r="E8" s="5" t="n">
        <v>5.0</v>
      </c>
      <c r="F8" s="6" t="n">
        <v>3053.0</v>
      </c>
      <c r="G8" s="5" t="n">
        <f si="1" t="shared"/>
        <v>3057.0</v>
      </c>
      <c r="H8" s="5" t="n">
        <v>2.0</v>
      </c>
      <c r="I8" s="6" t="n">
        <v>3055.0</v>
      </c>
      <c r="J8" s="7" t="n">
        <f si="2" t="shared"/>
        <v>0.03271180896302628</v>
      </c>
      <c r="K8" s="7" t="n">
        <f si="2" t="shared"/>
        <v>150.0</v>
      </c>
      <c r="L8" s="7" t="n">
        <f si="2" t="shared"/>
        <v>-0.0654664484451728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1829.0</v>
      </c>
      <c r="E9" s="5" t="n">
        <v>11.0</v>
      </c>
      <c r="F9" s="6" t="n">
        <v>1818.0</v>
      </c>
      <c r="G9" s="5" t="n">
        <f si="1" t="shared"/>
        <v>1677.0</v>
      </c>
      <c r="H9" s="5" t="n">
        <v>7.0</v>
      </c>
      <c r="I9" s="6" t="n">
        <v>1670.0</v>
      </c>
      <c r="J9" s="7" t="n">
        <f si="2" t="shared"/>
        <v>9.06380441264163</v>
      </c>
      <c r="K9" s="7" t="n">
        <f si="2" t="shared"/>
        <v>57.14285714285714</v>
      </c>
      <c r="L9" s="7" t="n">
        <f si="2" t="shared"/>
        <v>8.862275449101787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61221.0</v>
      </c>
      <c r="E10" s="5" t="n">
        <v>60.0</v>
      </c>
      <c r="F10" s="6" t="n">
        <v>61161.0</v>
      </c>
      <c r="G10" s="5" t="n">
        <f si="1" t="shared"/>
        <v>54980.0</v>
      </c>
      <c r="H10" s="5" t="n">
        <v>54.0</v>
      </c>
      <c r="I10" s="6" t="n">
        <v>54926.0</v>
      </c>
      <c r="J10" s="7" t="n">
        <f si="2" t="shared"/>
        <v>11.3514005092761</v>
      </c>
      <c r="K10" s="7" t="n">
        <f si="2" t="shared"/>
        <v>11.111111111111116</v>
      </c>
      <c r="L10" s="7" t="n">
        <f si="2" t="shared"/>
        <v>11.351636747624072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52608.0</v>
      </c>
      <c r="E11" s="5" t="n">
        <v>25.0</v>
      </c>
      <c r="F11" s="6" t="n">
        <v>52583.0</v>
      </c>
      <c r="G11" s="5" t="n">
        <f si="1" t="shared"/>
        <v>52622.0</v>
      </c>
      <c r="H11" s="5" t="n">
        <v>27.0</v>
      </c>
      <c r="I11" s="6" t="n">
        <v>52595.0</v>
      </c>
      <c r="J11" s="7" t="n">
        <f si="2" t="shared"/>
        <v>-0.02660484208125702</v>
      </c>
      <c r="K11" s="7" t="n">
        <f si="2" t="shared"/>
        <v>-7.4074074074074066</v>
      </c>
      <c r="L11" s="7" t="n">
        <f si="2" t="shared"/>
        <v>-0.022815857020630492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15028.0</v>
      </c>
      <c r="E12" s="5" t="n">
        <v>28.0</v>
      </c>
      <c r="F12" s="6" t="n">
        <v>15000.0</v>
      </c>
      <c r="G12" s="5" t="n">
        <f si="1" t="shared"/>
        <v>16376.0</v>
      </c>
      <c r="H12" s="5" t="n">
        <v>35.0</v>
      </c>
      <c r="I12" s="6" t="n">
        <v>16341.0</v>
      </c>
      <c r="J12" s="7" t="n">
        <f si="2" t="shared"/>
        <v>-8.231558378114311</v>
      </c>
      <c r="K12" s="7" t="n">
        <f si="2" t="shared"/>
        <v>-19.999999999999996</v>
      </c>
      <c r="L12" s="7" t="n">
        <f si="2" t="shared"/>
        <v>-8.20635212043327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31747.0</v>
      </c>
      <c r="E13" s="5" t="n">
        <v>201.0</v>
      </c>
      <c r="F13" s="6" t="n">
        <v>31546.0</v>
      </c>
      <c r="G13" s="5" t="n">
        <f si="1" t="shared"/>
        <v>15288.0</v>
      </c>
      <c r="H13" s="5" t="n">
        <v>197.0</v>
      </c>
      <c r="I13" s="6" t="n">
        <v>15091.0</v>
      </c>
      <c r="J13" s="7" t="n">
        <f si="2" t="shared"/>
        <v>107.65960230245946</v>
      </c>
      <c r="K13" s="7" t="n">
        <f si="2" t="shared"/>
        <v>2.0304568527918843</v>
      </c>
      <c r="L13" s="7" t="n">
        <f si="2" t="shared"/>
        <v>109.03849976807369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28232.0</v>
      </c>
      <c r="E14" s="5" t="n">
        <v>25.0</v>
      </c>
      <c r="F14" s="6" t="n">
        <v>28207.0</v>
      </c>
      <c r="G14" s="5" t="n">
        <f si="1" t="shared"/>
        <v>20831.0</v>
      </c>
      <c r="H14" s="5" t="n">
        <v>41.0</v>
      </c>
      <c r="I14" s="6" t="n">
        <v>20790.0</v>
      </c>
      <c r="J14" s="7" t="n">
        <f si="2" t="shared"/>
        <v>35.528779223273</v>
      </c>
      <c r="K14" s="7" t="n">
        <f si="2" t="shared"/>
        <v>-39.02439024390244</v>
      </c>
      <c r="L14" s="7" t="n">
        <f si="2" t="shared"/>
        <v>35.675805675805684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33748.0</v>
      </c>
      <c r="E15" s="5" t="n">
        <v>186.0</v>
      </c>
      <c r="F15" s="6" t="n">
        <v>33562.0</v>
      </c>
      <c r="G15" s="5" t="n">
        <f si="1" t="shared"/>
        <v>21026.0</v>
      </c>
      <c r="H15" s="5" t="n">
        <v>168.0</v>
      </c>
      <c r="I15" s="6" t="n">
        <v>20858.0</v>
      </c>
      <c r="J15" s="7" t="n">
        <f si="2" t="shared"/>
        <v>60.5060401407781</v>
      </c>
      <c r="K15" s="7" t="n">
        <f si="2" t="shared"/>
        <v>10.71428571428572</v>
      </c>
      <c r="L15" s="7" t="n">
        <f si="2" t="shared"/>
        <v>60.907086010163965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2779.0</v>
      </c>
      <c r="E16" s="5" t="n">
        <f si="3" t="shared"/>
        <v>25.0</v>
      </c>
      <c r="F16" s="5" t="n">
        <f si="3" t="shared"/>
        <v>2754.0</v>
      </c>
      <c r="G16" s="5" t="n">
        <f si="3" t="shared"/>
        <v>1956.0</v>
      </c>
      <c r="H16" s="5" t="n">
        <f si="3" t="shared"/>
        <v>37.0</v>
      </c>
      <c r="I16" s="5" t="n">
        <f si="3" t="shared"/>
        <v>1919.0</v>
      </c>
      <c r="J16" s="7" t="n">
        <f si="2" t="shared"/>
        <v>42.07566462167689</v>
      </c>
      <c r="K16" s="7" t="n">
        <f si="2" t="shared"/>
        <v>-32.432432432432435</v>
      </c>
      <c r="L16" s="7" t="n">
        <f si="2" t="shared"/>
        <v>43.51224596143825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225363.0</v>
      </c>
      <c r="E17" s="5" t="n">
        <v>550.0</v>
      </c>
      <c r="F17" s="6" t="n">
        <v>224813.0</v>
      </c>
      <c r="G17" s="5" t="n">
        <f si="1" t="shared"/>
        <v>183079.0</v>
      </c>
      <c r="H17" s="5" t="n">
        <v>559.0</v>
      </c>
      <c r="I17" s="6" t="n">
        <v>182520.0</v>
      </c>
      <c r="J17" s="7" t="n">
        <f si="2" t="shared"/>
        <v>23.0960405071035</v>
      </c>
      <c r="K17" s="7" t="n">
        <f si="2" t="shared"/>
        <v>-1.610017889087656</v>
      </c>
      <c r="L17" s="7" t="n">
        <f si="2" t="shared"/>
        <v>23.171707210168748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1456.0</v>
      </c>
      <c r="E18" s="5" t="n">
        <f si="4" t="shared"/>
        <v>3.0</v>
      </c>
      <c r="F18" s="5" t="n">
        <f si="4" t="shared"/>
        <v>1453.0</v>
      </c>
      <c r="G18" s="5" t="n">
        <f si="4" t="shared"/>
        <v>918.0</v>
      </c>
      <c r="H18" s="5" t="n">
        <f si="4" t="shared"/>
        <v>4.0</v>
      </c>
      <c r="I18" s="5" t="n">
        <f si="4" t="shared"/>
        <v>914.0</v>
      </c>
      <c r="J18" s="7" t="n">
        <f si="2" t="shared"/>
        <v>58.605664488017425</v>
      </c>
      <c r="K18" s="7" t="n">
        <f si="2" t="shared"/>
        <v>-25.0</v>
      </c>
      <c r="L18" s="7" t="n">
        <f si="2" t="shared"/>
        <v>58.97155361050328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900841.0</v>
      </c>
      <c r="E19" s="5" t="n">
        <v>365810.0</v>
      </c>
      <c r="F19" s="6" t="n">
        <v>535031.0</v>
      </c>
      <c r="G19" s="5" t="n">
        <f si="1" t="shared"/>
        <v>786524.0</v>
      </c>
      <c r="H19" s="5" t="n">
        <v>316065.0</v>
      </c>
      <c r="I19" s="6" t="n">
        <v>470459.0</v>
      </c>
      <c r="J19" s="7" t="n">
        <f si="2" t="shared"/>
        <v>14.534457944067825</v>
      </c>
      <c r="K19" s="7" t="n">
        <f si="2" t="shared"/>
        <v>15.738851185673841</v>
      </c>
      <c r="L19" s="7" t="n">
        <f si="2" t="shared"/>
        <v>13.725319315817108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14112.0</v>
      </c>
      <c r="E20" s="5" t="n">
        <v>21.0</v>
      </c>
      <c r="F20" s="6" t="n">
        <v>14091.0</v>
      </c>
      <c r="G20" s="5" t="n">
        <f si="1" t="shared"/>
        <v>11427.0</v>
      </c>
      <c r="H20" s="5" t="n">
        <v>20.0</v>
      </c>
      <c r="I20" s="6" t="n">
        <v>11407.0</v>
      </c>
      <c r="J20" s="7" t="n">
        <f si="2" t="shared"/>
        <v>23.4969808348648</v>
      </c>
      <c r="K20" s="7" t="n">
        <f si="2" t="shared"/>
        <v>5.000000000000004</v>
      </c>
      <c r="L20" s="7" t="n">
        <f si="2" t="shared"/>
        <v>23.529411764705888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53831.0</v>
      </c>
      <c r="E21" s="5" t="n">
        <v>325.0</v>
      </c>
      <c r="F21" s="6" t="n">
        <v>53506.0</v>
      </c>
      <c r="G21" s="5" t="n">
        <f si="1" t="shared"/>
        <v>52438.0</v>
      </c>
      <c r="H21" s="5" t="n">
        <v>343.0</v>
      </c>
      <c r="I21" s="6" t="n">
        <v>52095.0</v>
      </c>
      <c r="J21" s="7" t="n">
        <f si="2" t="shared"/>
        <v>2.6564704984934684</v>
      </c>
      <c r="K21" s="7" t="n">
        <f si="2" t="shared"/>
        <v>-5.247813411078717</v>
      </c>
      <c r="L21" s="7" t="n">
        <f si="2" t="shared"/>
        <v>2.708513293022352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343.0</v>
      </c>
      <c r="E22" s="5" t="n">
        <v>0.0</v>
      </c>
      <c r="F22" s="6" t="n">
        <v>343.0</v>
      </c>
      <c r="G22" s="5" t="n">
        <f si="1" t="shared"/>
        <v>267.0</v>
      </c>
      <c r="H22" s="5" t="n">
        <v>2.0</v>
      </c>
      <c r="I22" s="6" t="n">
        <v>265.0</v>
      </c>
      <c r="J22" s="7" t="n">
        <f si="2" t="shared"/>
        <v>28.464419475655433</v>
      </c>
      <c r="K22" s="7" t="n">
        <f si="2" t="shared"/>
        <v>-100.0</v>
      </c>
      <c r="L22" s="7" t="n">
        <f si="2" t="shared"/>
        <v>29.433962264150935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340.0</v>
      </c>
      <c r="E23" s="5" t="n">
        <v>10.0</v>
      </c>
      <c r="F23" s="6" t="n">
        <v>330.0</v>
      </c>
      <c r="G23" s="5" t="n">
        <f si="1" t="shared"/>
        <v>286.0</v>
      </c>
      <c r="H23" s="5" t="n">
        <v>16.0</v>
      </c>
      <c r="I23" s="6" t="n">
        <v>270.0</v>
      </c>
      <c r="J23" s="7" t="n">
        <f si="2" t="shared"/>
        <v>18.881118881118873</v>
      </c>
      <c r="K23" s="7" t="n">
        <f si="2" t="shared"/>
        <v>-37.5</v>
      </c>
      <c r="L23" s="7" t="n">
        <f si="2" t="shared"/>
        <v>22.222222222222232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111.0</v>
      </c>
      <c r="E24" s="5" t="n">
        <v>10.0</v>
      </c>
      <c r="F24" s="6" t="n">
        <v>101.0</v>
      </c>
      <c r="G24" s="5" t="n">
        <f si="1" t="shared"/>
        <v>90.0</v>
      </c>
      <c r="H24" s="5" t="n">
        <v>7.0</v>
      </c>
      <c r="I24" s="6" t="n">
        <v>83.0</v>
      </c>
      <c r="J24" s="7" t="n">
        <f si="2" t="shared"/>
        <v>23.33333333333334</v>
      </c>
      <c r="K24" s="7" t="n">
        <f si="2" t="shared"/>
        <v>42.85714285714286</v>
      </c>
      <c r="L24" s="7" t="n">
        <f si="2" t="shared"/>
        <v>21.68674698795181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885.0</v>
      </c>
      <c r="E25" s="5" t="n">
        <f si="5" t="shared"/>
        <v>18.0</v>
      </c>
      <c r="F25" s="5" t="n">
        <f si="5" t="shared"/>
        <v>867.0</v>
      </c>
      <c r="G25" s="5" t="n">
        <f si="5" t="shared"/>
        <v>759.0</v>
      </c>
      <c r="H25" s="5" t="n">
        <f si="5" t="shared"/>
        <v>13.0</v>
      </c>
      <c r="I25" s="5" t="n">
        <f si="5" t="shared"/>
        <v>746.0</v>
      </c>
      <c r="J25" s="7" t="n">
        <f si="2" t="shared"/>
        <v>16.600790513833985</v>
      </c>
      <c r="K25" s="7" t="n">
        <f si="2" t="shared"/>
        <v>38.46153846153846</v>
      </c>
      <c r="L25" s="7" t="n">
        <f si="2" t="shared"/>
        <v>16.219839142091153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69622.0</v>
      </c>
      <c r="E26" s="5" t="n">
        <v>384.0</v>
      </c>
      <c r="F26" s="6" t="n">
        <v>69238.0</v>
      </c>
      <c r="G26" s="5" t="n">
        <f si="1" t="shared"/>
        <v>65267.0</v>
      </c>
      <c r="H26" s="5" t="n">
        <v>401.0</v>
      </c>
      <c r="I26" s="6" t="n">
        <v>64866.0</v>
      </c>
      <c r="J26" s="7" t="n">
        <f si="2" t="shared"/>
        <v>6.672591049075338</v>
      </c>
      <c r="K26" s="7" t="n">
        <f si="2" t="shared"/>
        <v>-4.2394014962593545</v>
      </c>
      <c r="L26" s="7" t="n">
        <f si="2" t="shared"/>
        <v>6.740048715814151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771.0</v>
      </c>
      <c r="E27" s="5" t="n">
        <v>2.0</v>
      </c>
      <c r="F27" s="6" t="n">
        <v>769.0</v>
      </c>
      <c r="G27" s="5" t="n">
        <f si="1" t="shared"/>
        <v>695.0</v>
      </c>
      <c r="H27" s="5" t="n">
        <v>0.0</v>
      </c>
      <c r="I27" s="6" t="n">
        <v>695.0</v>
      </c>
      <c r="J27" s="7" t="n">
        <f si="2" t="shared"/>
        <v>10.93525179856114</v>
      </c>
      <c r="K27" s="7" t="str">
        <f si="2" t="shared"/>
        <v>-</v>
      </c>
      <c r="L27" s="7" t="n">
        <f si="2" t="shared"/>
        <v>10.647482014388498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4624.0</v>
      </c>
      <c r="E28" s="5" t="n">
        <v>9.0</v>
      </c>
      <c r="F28" s="6" t="n">
        <v>4615.0</v>
      </c>
      <c r="G28" s="5" t="n">
        <f si="1" t="shared"/>
        <v>3793.0</v>
      </c>
      <c r="H28" s="5" t="n">
        <v>7.0</v>
      </c>
      <c r="I28" s="6" t="n">
        <v>3786.0</v>
      </c>
      <c r="J28" s="7" t="n">
        <f si="2" t="shared"/>
        <v>21.90877933034536</v>
      </c>
      <c r="K28" s="7" t="n">
        <f si="2" t="shared"/>
        <v>28.57142857142858</v>
      </c>
      <c r="L28" s="7" t="n">
        <f si="2" t="shared"/>
        <v>21.896460644479653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6411.0</v>
      </c>
      <c r="E29" s="5" t="n">
        <v>5.0</v>
      </c>
      <c r="F29" s="6" t="n">
        <v>6406.0</v>
      </c>
      <c r="G29" s="5" t="n">
        <f si="1" t="shared"/>
        <v>5998.0</v>
      </c>
      <c r="H29" s="5" t="n">
        <v>12.0</v>
      </c>
      <c r="I29" s="6" t="n">
        <v>5986.0</v>
      </c>
      <c r="J29" s="7" t="n">
        <f si="2" t="shared"/>
        <v>6.885628542847622</v>
      </c>
      <c r="K29" s="7" t="n">
        <f si="2" t="shared"/>
        <v>-58.33333333333333</v>
      </c>
      <c r="L29" s="7" t="n">
        <f si="2" t="shared"/>
        <v>7.016371533578347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1939.0</v>
      </c>
      <c r="E30" s="5" t="n">
        <v>2.0</v>
      </c>
      <c r="F30" s="6" t="n">
        <v>1937.0</v>
      </c>
      <c r="G30" s="5" t="n">
        <f si="1" t="shared"/>
        <v>1887.0</v>
      </c>
      <c r="H30" s="5" t="n">
        <v>0.0</v>
      </c>
      <c r="I30" s="6" t="n">
        <v>1887.0</v>
      </c>
      <c r="J30" s="7" t="n">
        <f si="2" t="shared"/>
        <v>2.755696873343938</v>
      </c>
      <c r="K30" s="7" t="str">
        <f si="2" t="shared"/>
        <v>-</v>
      </c>
      <c r="L30" s="7" t="n">
        <f si="2" t="shared"/>
        <v>2.649708532061479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2470.0</v>
      </c>
      <c r="E31" s="5" t="n">
        <v>1.0</v>
      </c>
      <c r="F31" s="6" t="n">
        <v>2469.0</v>
      </c>
      <c r="G31" s="5" t="n">
        <f si="1" t="shared"/>
        <v>2347.0</v>
      </c>
      <c r="H31" s="5" t="n">
        <v>3.0</v>
      </c>
      <c r="I31" s="6" t="n">
        <v>2344.0</v>
      </c>
      <c r="J31" s="7" t="n">
        <f si="2" t="shared"/>
        <v>5.240732850447372</v>
      </c>
      <c r="K31" s="7" t="n">
        <f si="2" t="shared"/>
        <v>-66.66666666666667</v>
      </c>
      <c r="L31" s="7" t="n">
        <f si="2" t="shared"/>
        <v>5.332764505119458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1076.0</v>
      </c>
      <c r="E32" s="5" t="n">
        <v>3.0</v>
      </c>
      <c r="F32" s="6" t="n">
        <v>1073.0</v>
      </c>
      <c r="G32" s="5" t="n">
        <f si="1" t="shared"/>
        <v>952.0</v>
      </c>
      <c r="H32" s="5" t="n">
        <v>0.0</v>
      </c>
      <c r="I32" s="6" t="n">
        <v>952.0</v>
      </c>
      <c r="J32" s="7" t="n">
        <f si="2" t="shared"/>
        <v>13.025210084033612</v>
      </c>
      <c r="K32" s="7" t="str">
        <f si="2" t="shared"/>
        <v>-</v>
      </c>
      <c r="L32" s="7" t="n">
        <f si="2" t="shared"/>
        <v>12.710084033613445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1122.0</v>
      </c>
      <c r="E33" s="5" t="n">
        <v>0.0</v>
      </c>
      <c r="F33" s="6" t="n">
        <v>1122.0</v>
      </c>
      <c r="G33" s="5" t="n">
        <f si="1" t="shared"/>
        <v>1109.0</v>
      </c>
      <c r="H33" s="5" t="n">
        <v>0.0</v>
      </c>
      <c r="I33" s="6" t="n">
        <v>1109.0</v>
      </c>
      <c r="J33" s="7" t="n">
        <f si="2" t="shared"/>
        <v>1.1722272317403082</v>
      </c>
      <c r="K33" s="7" t="str">
        <f si="2" t="shared"/>
        <v>-</v>
      </c>
      <c r="L33" s="7" t="n">
        <f si="2" t="shared"/>
        <v>1.1722272317403082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6623.0</v>
      </c>
      <c r="E34" s="5" t="n">
        <v>12.0</v>
      </c>
      <c r="F34" s="6" t="n">
        <v>6611.0</v>
      </c>
      <c r="G34" s="5" t="n">
        <f si="1" t="shared"/>
        <v>5335.0</v>
      </c>
      <c r="H34" s="5" t="n">
        <v>7.0</v>
      </c>
      <c r="I34" s="6" t="n">
        <v>5328.0</v>
      </c>
      <c r="J34" s="7" t="n">
        <f si="2" t="shared"/>
        <v>24.142455482661674</v>
      </c>
      <c r="K34" s="7" t="n">
        <f si="2" t="shared"/>
        <v>71.42857142857142</v>
      </c>
      <c r="L34" s="7" t="n">
        <f si="2" t="shared"/>
        <v>24.080330330330323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834.0</v>
      </c>
      <c r="E35" s="5" t="n">
        <v>0.0</v>
      </c>
      <c r="F35" s="6" t="n">
        <v>834.0</v>
      </c>
      <c r="G35" s="5" t="n">
        <f si="1" t="shared"/>
        <v>676.0</v>
      </c>
      <c r="H35" s="5" t="n">
        <v>1.0</v>
      </c>
      <c r="I35" s="6" t="n">
        <v>675.0</v>
      </c>
      <c r="J35" s="7" t="n">
        <f si="2" t="shared"/>
        <v>23.372781065088756</v>
      </c>
      <c r="K35" s="7" t="n">
        <f si="2" t="shared"/>
        <v>-100.0</v>
      </c>
      <c r="L35" s="7" t="n">
        <f si="2" t="shared"/>
        <v>23.55555555555555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183.0</v>
      </c>
      <c r="E36" s="5" t="n">
        <v>0.0</v>
      </c>
      <c r="F36" s="6" t="n">
        <v>183.0</v>
      </c>
      <c r="G36" s="5" t="n">
        <f si="1" t="shared"/>
        <v>120.0</v>
      </c>
      <c r="H36" s="5" t="n">
        <v>0.0</v>
      </c>
      <c r="I36" s="6" t="n">
        <v>120.0</v>
      </c>
      <c r="J36" s="7" t="n">
        <f si="2" t="shared"/>
        <v>52.49999999999999</v>
      </c>
      <c r="K36" s="7" t="str">
        <f si="2" t="shared"/>
        <v>-</v>
      </c>
      <c r="L36" s="7" t="n">
        <f si="2" t="shared"/>
        <v>52.49999999999999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904.0</v>
      </c>
      <c r="E37" s="5" t="n">
        <v>1.0</v>
      </c>
      <c r="F37" s="6" t="n">
        <v>903.0</v>
      </c>
      <c r="G37" s="5" t="n">
        <f si="1" t="shared"/>
        <v>929.0</v>
      </c>
      <c r="H37" s="5" t="n">
        <v>0.0</v>
      </c>
      <c r="I37" s="6" t="n">
        <v>929.0</v>
      </c>
      <c r="J37" s="7" t="n">
        <f si="2" t="shared"/>
        <v>-2.6910656620021567</v>
      </c>
      <c r="K37" s="7" t="str">
        <f si="2" t="shared"/>
        <v>-</v>
      </c>
      <c r="L37" s="7" t="n">
        <f si="2" t="shared"/>
        <v>-2.7987082884822434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896.0</v>
      </c>
      <c r="E38" s="5" t="n">
        <v>0.0</v>
      </c>
      <c r="F38" s="6" t="n">
        <v>896.0</v>
      </c>
      <c r="G38" s="5" t="n">
        <f si="1" t="shared"/>
        <v>868.0</v>
      </c>
      <c r="H38" s="5" t="n">
        <v>0.0</v>
      </c>
      <c r="I38" s="6" t="n">
        <v>868.0</v>
      </c>
      <c r="J38" s="7" t="n">
        <f si="2" t="shared"/>
        <v>3.2258064516129004</v>
      </c>
      <c r="K38" s="7" t="str">
        <f si="2" t="shared"/>
        <v>-</v>
      </c>
      <c r="L38" s="7" t="n">
        <f si="2" t="shared"/>
        <v>3.2258064516129004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4326.0</v>
      </c>
      <c r="E39" s="5" t="n">
        <f si="6" t="shared"/>
        <v>2.0</v>
      </c>
      <c r="F39" s="5" t="n">
        <f si="6" t="shared"/>
        <v>4324.0</v>
      </c>
      <c r="G39" s="5" t="n">
        <f si="6" t="shared"/>
        <v>4788.0</v>
      </c>
      <c r="H39" s="5" t="n">
        <f si="6" t="shared"/>
        <v>2.0</v>
      </c>
      <c r="I39" s="5" t="n">
        <f si="6" t="shared"/>
        <v>4786.0</v>
      </c>
      <c r="J39" s="7" t="n">
        <f si="2" t="shared"/>
        <v>-9.649122807017541</v>
      </c>
      <c r="K39" s="7" t="n">
        <f si="2" t="shared"/>
        <v>0.0</v>
      </c>
      <c r="L39" s="7" t="n">
        <f si="2" t="shared"/>
        <v>-9.653155035520268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32179.0</v>
      </c>
      <c r="E40" s="5" t="n">
        <v>37.0</v>
      </c>
      <c r="F40" s="6" t="n">
        <v>32142.0</v>
      </c>
      <c r="G40" s="5" t="n">
        <f si="1" t="shared"/>
        <v>29497.0</v>
      </c>
      <c r="H40" s="5" t="n">
        <v>32.0</v>
      </c>
      <c r="I40" s="6" t="n">
        <v>29465.0</v>
      </c>
      <c r="J40" s="7" t="n">
        <f si="2" t="shared"/>
        <v>9.092450079669124</v>
      </c>
      <c r="K40" s="7" t="n">
        <f si="2" t="shared"/>
        <v>15.625</v>
      </c>
      <c r="L40" s="7" t="n">
        <f si="2" t="shared"/>
        <v>9.085355506533176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8705.0</v>
      </c>
      <c r="E41" s="5" t="n">
        <v>37.0</v>
      </c>
      <c r="F41" s="6" t="n">
        <v>8668.0</v>
      </c>
      <c r="G41" s="5" t="n">
        <f si="1" t="shared"/>
        <v>7527.0</v>
      </c>
      <c r="H41" s="5" t="n">
        <v>34.0</v>
      </c>
      <c r="I41" s="6" t="n">
        <v>7493.0</v>
      </c>
      <c r="J41" s="7" t="n">
        <f si="2" t="shared"/>
        <v>15.650325494885076</v>
      </c>
      <c r="K41" s="7" t="n">
        <f si="2" t="shared"/>
        <v>8.823529411764696</v>
      </c>
      <c r="L41" s="7" t="n">
        <f si="2" t="shared"/>
        <v>15.681302549045784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1174.0</v>
      </c>
      <c r="E42" s="5" t="n">
        <v>2.0</v>
      </c>
      <c r="F42" s="6" t="n">
        <v>1172.0</v>
      </c>
      <c r="G42" s="5" t="n">
        <f si="1" t="shared"/>
        <v>1212.0</v>
      </c>
      <c r="H42" s="5" t="n">
        <v>3.0</v>
      </c>
      <c r="I42" s="6" t="n">
        <v>1209.0</v>
      </c>
      <c r="J42" s="7" t="n">
        <f si="2" t="shared"/>
        <v>-3.1353135313531344</v>
      </c>
      <c r="K42" s="7" t="n">
        <f si="2" t="shared"/>
        <v>-33.333333333333336</v>
      </c>
      <c r="L42" s="7" t="n">
        <f si="2" t="shared"/>
        <v>-3.060380479735314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178.0</v>
      </c>
      <c r="E43" s="5" t="n">
        <f si="7" t="shared"/>
        <v>3.0</v>
      </c>
      <c r="F43" s="5" t="n">
        <f si="7" t="shared"/>
        <v>175.0</v>
      </c>
      <c r="G43" s="5" t="n">
        <f si="7" t="shared"/>
        <v>152.0</v>
      </c>
      <c r="H43" s="5" t="n">
        <f si="7" t="shared"/>
        <v>3.0</v>
      </c>
      <c r="I43" s="5" t="n">
        <f si="7" t="shared"/>
        <v>149.0</v>
      </c>
      <c r="J43" s="7" t="n">
        <f si="2" t="shared"/>
        <v>17.105263157894733</v>
      </c>
      <c r="K43" s="7" t="n">
        <f si="2" t="shared"/>
        <v>0.0</v>
      </c>
      <c r="L43" s="7" t="n">
        <f si="2" t="shared"/>
        <v>17.4496644295302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10057.0</v>
      </c>
      <c r="E44" s="5" t="n">
        <v>42.0</v>
      </c>
      <c r="F44" s="6" t="n">
        <v>10015.0</v>
      </c>
      <c r="G44" s="5" t="n">
        <f si="1" t="shared"/>
        <v>8891.0</v>
      </c>
      <c r="H44" s="5" t="n">
        <v>40.0</v>
      </c>
      <c r="I44" s="6" t="n">
        <v>8851.0</v>
      </c>
      <c r="J44" s="7" t="n">
        <f si="2" t="shared"/>
        <v>13.114385333483302</v>
      </c>
      <c r="K44" s="7" t="n">
        <f si="2" t="shared"/>
        <v>5.000000000000004</v>
      </c>
      <c r="L44" s="7" t="n">
        <f si="2" t="shared"/>
        <v>13.151056377810422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359.0</v>
      </c>
      <c r="E45" s="5" t="n">
        <v>8.0</v>
      </c>
      <c r="F45" s="6" t="n">
        <v>351.0</v>
      </c>
      <c r="G45" s="5" t="n">
        <f si="1" t="shared"/>
        <v>340.0</v>
      </c>
      <c r="H45" s="5" t="n">
        <v>6.0</v>
      </c>
      <c r="I45" s="6" t="n">
        <v>334.0</v>
      </c>
      <c r="J45" s="7" t="n">
        <f si="2" t="shared"/>
        <v>5.588235294117649</v>
      </c>
      <c r="K45" s="7" t="n">
        <f si="2" t="shared"/>
        <v>33.33333333333333</v>
      </c>
      <c r="L45" s="7" t="n">
        <f si="2" t="shared"/>
        <v>5.089820359281427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491.0</v>
      </c>
      <c r="E46" s="5" t="n">
        <f si="8" t="shared"/>
        <v>2.0</v>
      </c>
      <c r="F46" s="5" t="n">
        <f si="8" t="shared"/>
        <v>489.0</v>
      </c>
      <c r="G46" s="5" t="n">
        <f si="8" t="shared"/>
        <v>501.0</v>
      </c>
      <c r="H46" s="5" t="n">
        <f si="8" t="shared"/>
        <v>2.0</v>
      </c>
      <c r="I46" s="5" t="n">
        <f si="8" t="shared"/>
        <v>499.0</v>
      </c>
      <c r="J46" s="7" t="n">
        <f si="2" t="shared"/>
        <v>-1.9960079840319334</v>
      </c>
      <c r="K46" s="7" t="n">
        <f si="2" t="shared"/>
        <v>0.0</v>
      </c>
      <c r="L46" s="7" t="n">
        <f si="2" t="shared"/>
        <v>-2.004008016032066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850.0</v>
      </c>
      <c r="E47" s="5" t="n">
        <v>10.0</v>
      </c>
      <c r="F47" s="6" t="n">
        <v>840.0</v>
      </c>
      <c r="G47" s="5" t="n">
        <f si="1" t="shared"/>
        <v>841.0</v>
      </c>
      <c r="H47" s="5" t="n">
        <v>8.0</v>
      </c>
      <c r="I47" s="6" t="n">
        <v>833.0</v>
      </c>
      <c r="J47" s="7" t="n">
        <f si="2" t="shared"/>
        <v>1.0701545778834642</v>
      </c>
      <c r="K47" s="7" t="n">
        <f si="2" t="shared"/>
        <v>25.0</v>
      </c>
      <c r="L47" s="7" t="n">
        <f si="2" t="shared"/>
        <v>0.8403361344537785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88.0</v>
      </c>
      <c r="E48" s="5" t="n">
        <v>44.0</v>
      </c>
      <c r="F48" s="12" t="n">
        <v>44.0</v>
      </c>
      <c r="G48" s="5" t="n">
        <f si="1" t="shared"/>
        <v>137.0</v>
      </c>
      <c r="H48" s="13" t="n">
        <v>66.0</v>
      </c>
      <c r="I48" s="12" t="n">
        <v>71.0</v>
      </c>
      <c r="J48" s="14" t="n">
        <f si="2" t="shared"/>
        <v>-35.76642335766424</v>
      </c>
      <c r="K48" s="14" t="n">
        <f si="2" t="shared"/>
        <v>-33.333333333333336</v>
      </c>
      <c r="L48" s="14" t="n">
        <f si="2" t="shared"/>
        <v>-38.02816901408451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1013637.0</v>
      </c>
      <c r="E49" s="5" t="n">
        <f ref="E49:I49" si="9" t="shared">E19+E26+E40+E44+E47+E48</f>
        <v>366327.0</v>
      </c>
      <c r="F49" s="5" t="n">
        <f si="9" t="shared"/>
        <v>647310.0</v>
      </c>
      <c r="G49" s="5" t="n">
        <f si="9" t="shared"/>
        <v>891157.0</v>
      </c>
      <c r="H49" s="5" t="n">
        <f si="9" t="shared"/>
        <v>316612.0</v>
      </c>
      <c r="I49" s="5" t="n">
        <f si="9" t="shared"/>
        <v>574545.0</v>
      </c>
      <c r="J49" s="7" t="n">
        <f si="2" t="shared"/>
        <v>13.743930642973123</v>
      </c>
      <c r="K49" s="7" t="n">
        <f si="2" t="shared"/>
        <v>15.702184377092475</v>
      </c>
      <c r="L49" s="7" t="n">
        <f si="2" t="shared"/>
        <v>12.66480432342114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