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<sst xmlns="http://schemas.openxmlformats.org/spreadsheetml/2006/main" count="113" uniqueCount="62">
  <si>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</si>
  <si>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</si>
  <si>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</si>
  <si>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</si>
  <si>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</si>
  <si>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</si>
  <si>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</si>
  <si>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</si>
  <si>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</si>
  <si>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</si>
  <si>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</si>
  <si>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</si>
  <si>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</si>
  <si>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</si>
  <si>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</si>
  <si>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</si>
  <si>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</si>
  <si>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</si>
  <si>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</si>
  <si>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</si>
  <si>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</si>
  <si>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</si>
  <si>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</si>
  <si>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</si>
  <si>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</si>
  <si>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</si>
  <si>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</si>
  <si>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</si>
  <si>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</si>
  <si>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</si>
  <si>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</si>
  <si>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</si>
  <si>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</si>
  <si>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</si>
  <si>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</si>
  <si>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</si>
  <si>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</si>
  <si>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</si>
  <si>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</si>
  <si>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</si>
  <si>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</si>
  <si>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</si>
  <si>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</si>
  <si>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</si>
  <si>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</si>
  <si>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</si>
  <si>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</si>
  <si>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</si>
  <si>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</si>
  <si>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</si>
  <si>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</si>
  <si>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</si>
  <si>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</si>
  <si>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</si>
  <si>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</si>
  <si>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</si>
  <si>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</si>
  <si>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106年2月來臺旅客人次及成長率－按居住地分
Table 1-2 Visitor Arrivals by Residence,
February,2017</t>
  </si>
  <si>
    <t>106年2月 Feb.., 2017</t>
  </si>
  <si>
    <t>105年2月 Feb.., 2016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</si>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</sst>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106183.0</v>
      </c>
      <c r="E4" s="5" t="n">
        <v>98594.0</v>
      </c>
      <c r="F4" s="6" t="n">
        <v>7589.0</v>
      </c>
      <c r="G4" s="5" t="n">
        <f>H4+I4</f>
        <v>114431.0</v>
      </c>
      <c r="H4" s="5" t="n">
        <v>105871.0</v>
      </c>
      <c r="I4" s="6" t="n">
        <v>8560.0</v>
      </c>
      <c r="J4" s="7" t="n">
        <f>IF(G4=0,"-",((D4/G4)-1)*100)</f>
        <v>-7.207837037166498</v>
      </c>
      <c r="K4" s="7" t="n">
        <f>IF(H4=0,"-",((E4/H4)-1)*100)</f>
        <v>-6.873459209793054</v>
      </c>
      <c r="L4" s="7" t="n">
        <f>IF(I4=0,"-",((F4/I4)-1)*100)</f>
        <v>-11.343457943925229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202287.0</v>
      </c>
      <c r="E5" s="5" t="n">
        <v>200384.0</v>
      </c>
      <c r="F5" s="6" t="n">
        <v>1903.0</v>
      </c>
      <c r="G5" s="5" t="n">
        <f ref="G5:G48" si="1" t="shared">H5+I5</f>
        <v>405307.0</v>
      </c>
      <c r="H5" s="5" t="n">
        <v>401922.0</v>
      </c>
      <c r="I5" s="6" t="n">
        <v>3385.0</v>
      </c>
      <c r="J5" s="7" t="n">
        <f ref="J5:L49" si="2" t="shared">IF(G5=0,"-",((D5/G5)-1)*100)</f>
        <v>-50.09042528256359</v>
      </c>
      <c r="K5" s="7" t="n">
        <f si="2" t="shared"/>
        <v>-50.14356019327133</v>
      </c>
      <c r="L5" s="7" t="n">
        <f si="2" t="shared"/>
        <v>-43.78138847858198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148108.0</v>
      </c>
      <c r="E6" s="5" t="n">
        <v>110.0</v>
      </c>
      <c r="F6" s="6" t="n">
        <v>147998.0</v>
      </c>
      <c r="G6" s="5" t="n">
        <f si="1" t="shared"/>
        <v>132982.0</v>
      </c>
      <c r="H6" s="5" t="n">
        <v>125.0</v>
      </c>
      <c r="I6" s="6" t="n">
        <v>132857.0</v>
      </c>
      <c r="J6" s="7" t="n">
        <f si="2" t="shared"/>
        <v>11.374471733016488</v>
      </c>
      <c r="K6" s="7" t="n">
        <f si="2" t="shared"/>
        <v>-12.0</v>
      </c>
      <c r="L6" s="7" t="n">
        <f si="2" t="shared"/>
        <v>11.39646386716544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94803.0</v>
      </c>
      <c r="E7" s="5" t="n">
        <v>248.0</v>
      </c>
      <c r="F7" s="6" t="n">
        <v>94555.0</v>
      </c>
      <c r="G7" s="5" t="n">
        <f si="1" t="shared"/>
        <v>76407.0</v>
      </c>
      <c r="H7" s="5" t="n">
        <v>301.0</v>
      </c>
      <c r="I7" s="6" t="n">
        <v>76106.0</v>
      </c>
      <c r="J7" s="7" t="n">
        <f si="2" t="shared"/>
        <v>24.0763280851231</v>
      </c>
      <c r="K7" s="7" t="n">
        <f si="2" t="shared"/>
        <v>-17.607973421926914</v>
      </c>
      <c r="L7" s="7" t="n">
        <f si="2" t="shared"/>
        <v>24.24118991932305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2983.0</v>
      </c>
      <c r="E8" s="5" t="n">
        <v>4.0</v>
      </c>
      <c r="F8" s="6" t="n">
        <v>2979.0</v>
      </c>
      <c r="G8" s="5" t="n">
        <f si="1" t="shared"/>
        <v>2543.0</v>
      </c>
      <c r="H8" s="5" t="n">
        <v>2.0</v>
      </c>
      <c r="I8" s="6" t="n">
        <v>2541.0</v>
      </c>
      <c r="J8" s="7" t="n">
        <f si="2" t="shared"/>
        <v>17.30239874164372</v>
      </c>
      <c r="K8" s="7" t="n">
        <f si="2" t="shared"/>
        <v>100.0</v>
      </c>
      <c r="L8" s="7" t="n">
        <f si="2" t="shared"/>
        <v>17.237308146399055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1242.0</v>
      </c>
      <c r="E9" s="5" t="n">
        <v>5.0</v>
      </c>
      <c r="F9" s="6" t="n">
        <v>1237.0</v>
      </c>
      <c r="G9" s="5" t="n">
        <f si="1" t="shared"/>
        <v>1233.0</v>
      </c>
      <c r="H9" s="5" t="n">
        <v>6.0</v>
      </c>
      <c r="I9" s="6" t="n">
        <v>1227.0</v>
      </c>
      <c r="J9" s="7" t="n">
        <f si="2" t="shared"/>
        <v>0.7299270072992803</v>
      </c>
      <c r="K9" s="7" t="n">
        <f si="2" t="shared"/>
        <v>-16.666666666666664</v>
      </c>
      <c r="L9" s="7" t="n">
        <f si="2" t="shared"/>
        <v>0.8149959250203676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45750.0</v>
      </c>
      <c r="E10" s="5" t="n">
        <v>98.0</v>
      </c>
      <c r="F10" s="6" t="n">
        <v>45652.0</v>
      </c>
      <c r="G10" s="5" t="n">
        <f si="1" t="shared"/>
        <v>39395.0</v>
      </c>
      <c r="H10" s="5" t="n">
        <v>94.0</v>
      </c>
      <c r="I10" s="6" t="n">
        <v>39301.0</v>
      </c>
      <c r="J10" s="7" t="n">
        <f si="2" t="shared"/>
        <v>16.1314887676101</v>
      </c>
      <c r="K10" s="7" t="n">
        <f si="2" t="shared"/>
        <v>4.255319148936176</v>
      </c>
      <c r="L10" s="7" t="n">
        <f si="2" t="shared"/>
        <v>16.159894150276077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25884.0</v>
      </c>
      <c r="E11" s="5" t="n">
        <v>23.0</v>
      </c>
      <c r="F11" s="6" t="n">
        <v>25861.0</v>
      </c>
      <c r="G11" s="5" t="n">
        <f si="1" t="shared"/>
        <v>21304.0</v>
      </c>
      <c r="H11" s="5" t="n">
        <v>40.0</v>
      </c>
      <c r="I11" s="6" t="n">
        <v>21264.0</v>
      </c>
      <c r="J11" s="7" t="n">
        <f si="2" t="shared"/>
        <v>21.498310176492687</v>
      </c>
      <c r="K11" s="7" t="n">
        <f si="2" t="shared"/>
        <v>-42.50000000000001</v>
      </c>
      <c r="L11" s="7" t="n">
        <f si="2" t="shared"/>
        <v>21.61869826937548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14922.0</v>
      </c>
      <c r="E12" s="5" t="n">
        <v>38.0</v>
      </c>
      <c r="F12" s="6" t="n">
        <v>14884.0</v>
      </c>
      <c r="G12" s="5" t="n">
        <f si="1" t="shared"/>
        <v>13766.0</v>
      </c>
      <c r="H12" s="5" t="n">
        <v>56.0</v>
      </c>
      <c r="I12" s="6" t="n">
        <v>13710.0</v>
      </c>
      <c r="J12" s="7" t="n">
        <f si="2" t="shared"/>
        <v>8.397501089641146</v>
      </c>
      <c r="K12" s="7" t="n">
        <f si="2" t="shared"/>
        <v>-32.14285714285714</v>
      </c>
      <c r="L12" s="7" t="n">
        <f si="2" t="shared"/>
        <v>8.563092633114522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16918.0</v>
      </c>
      <c r="E13" s="5" t="n">
        <v>183.0</v>
      </c>
      <c r="F13" s="6" t="n">
        <v>16735.0</v>
      </c>
      <c r="G13" s="5" t="n">
        <f si="1" t="shared"/>
        <v>10527.0</v>
      </c>
      <c r="H13" s="5" t="n">
        <v>146.0</v>
      </c>
      <c r="I13" s="6" t="n">
        <v>10381.0</v>
      </c>
      <c r="J13" s="7" t="n">
        <f si="2" t="shared"/>
        <v>60.7105538140021</v>
      </c>
      <c r="K13" s="7" t="n">
        <f si="2" t="shared"/>
        <v>25.342465753424648</v>
      </c>
      <c r="L13" s="7" t="n">
        <f si="2" t="shared"/>
        <v>61.20797611020132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21767.0</v>
      </c>
      <c r="E14" s="5" t="n">
        <v>37.0</v>
      </c>
      <c r="F14" s="6" t="n">
        <v>21730.0</v>
      </c>
      <c r="G14" s="5" t="n">
        <f si="1" t="shared"/>
        <v>11137.0</v>
      </c>
      <c r="H14" s="5" t="n">
        <v>44.0</v>
      </c>
      <c r="I14" s="6" t="n">
        <v>11093.0</v>
      </c>
      <c r="J14" s="7" t="n">
        <f si="2" t="shared"/>
        <v>95.44760707551406</v>
      </c>
      <c r="K14" s="7" t="n">
        <f si="2" t="shared"/>
        <v>-15.909090909090907</v>
      </c>
      <c r="L14" s="7" t="n">
        <f si="2" t="shared"/>
        <v>95.88929955828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29395.0</v>
      </c>
      <c r="E15" s="5" t="n">
        <v>437.0</v>
      </c>
      <c r="F15" s="6" t="n">
        <v>28958.0</v>
      </c>
      <c r="G15" s="5" t="n">
        <f si="1" t="shared"/>
        <v>15370.0</v>
      </c>
      <c r="H15" s="5" t="n">
        <v>263.0</v>
      </c>
      <c r="I15" s="6" t="n">
        <v>15107.0</v>
      </c>
      <c r="J15" s="7" t="n">
        <f si="2" t="shared"/>
        <v>91.24918672739102</v>
      </c>
      <c r="K15" s="7" t="n">
        <f si="2" t="shared"/>
        <v>66.1596958174905</v>
      </c>
      <c r="L15" s="7" t="n">
        <f si="2" t="shared"/>
        <v>91.6859733898193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1338.0</v>
      </c>
      <c r="E16" s="5" t="n">
        <f si="3" t="shared"/>
        <v>30.0</v>
      </c>
      <c r="F16" s="5" t="n">
        <f si="3" t="shared"/>
        <v>1308.0</v>
      </c>
      <c r="G16" s="5" t="n">
        <f si="3" t="shared"/>
        <v>1191.0</v>
      </c>
      <c r="H16" s="5" t="n">
        <f si="3" t="shared"/>
        <v>43.0</v>
      </c>
      <c r="I16" s="5" t="n">
        <f si="3" t="shared"/>
        <v>1148.0</v>
      </c>
      <c r="J16" s="7" t="n">
        <f si="2" t="shared"/>
        <v>12.34256926952142</v>
      </c>
      <c r="K16" s="7" t="n">
        <f si="2" t="shared"/>
        <v>-30.23255813953488</v>
      </c>
      <c r="L16" s="7" t="n">
        <f si="2" t="shared"/>
        <v>13.937282229965152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155974.0</v>
      </c>
      <c r="E17" s="5" t="n">
        <v>846.0</v>
      </c>
      <c r="F17" s="6" t="n">
        <v>155128.0</v>
      </c>
      <c r="G17" s="5" t="n">
        <f si="1" t="shared"/>
        <v>112690.0</v>
      </c>
      <c r="H17" s="5" t="n">
        <v>686.0</v>
      </c>
      <c r="I17" s="6" t="n">
        <v>112004.0</v>
      </c>
      <c r="J17" s="7" t="n">
        <f si="2" t="shared"/>
        <v>38.40979678764753</v>
      </c>
      <c r="K17" s="7" t="n">
        <f si="2" t="shared"/>
        <v>23.323615160349863</v>
      </c>
      <c r="L17" s="7" t="n">
        <f si="2" t="shared"/>
        <v>38.50219635013035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846.0</v>
      </c>
      <c r="E18" s="5" t="n">
        <f si="4" t="shared"/>
        <v>6.0</v>
      </c>
      <c r="F18" s="5" t="n">
        <f si="4" t="shared"/>
        <v>840.0</v>
      </c>
      <c r="G18" s="5" t="n">
        <f si="4" t="shared"/>
        <v>803.0</v>
      </c>
      <c r="H18" s="5" t="n">
        <f si="4" t="shared"/>
        <v>5.0</v>
      </c>
      <c r="I18" s="5" t="n">
        <f si="4" t="shared"/>
        <v>798.0</v>
      </c>
      <c r="J18" s="7" t="n">
        <f si="2" t="shared"/>
        <v>5.35491905354919</v>
      </c>
      <c r="K18" s="7" t="n">
        <f si="2" t="shared"/>
        <v>19.999999999999996</v>
      </c>
      <c r="L18" s="7" t="n">
        <f si="2" t="shared"/>
        <v>5.263157894736836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712426.0</v>
      </c>
      <c r="E19" s="5" t="n">
        <v>300197.0</v>
      </c>
      <c r="F19" s="6" t="n">
        <v>412229.0</v>
      </c>
      <c r="G19" s="5" t="n">
        <f si="1" t="shared"/>
        <v>846396.0</v>
      </c>
      <c r="H19" s="5" t="n">
        <v>508918.0</v>
      </c>
      <c r="I19" s="6" t="n">
        <v>337478.0</v>
      </c>
      <c r="J19" s="7" t="n">
        <f si="2" t="shared"/>
        <v>-15.828288413461312</v>
      </c>
      <c r="K19" s="7" t="n">
        <f si="2" t="shared"/>
        <v>-41.01269752691004</v>
      </c>
      <c r="L19" s="7" t="n">
        <f si="2" t="shared"/>
        <v>22.149888289014385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7466.0</v>
      </c>
      <c r="E20" s="5" t="n">
        <v>19.0</v>
      </c>
      <c r="F20" s="6" t="n">
        <v>7447.0</v>
      </c>
      <c r="G20" s="5" t="n">
        <f si="1" t="shared"/>
        <v>7552.0</v>
      </c>
      <c r="H20" s="5" t="n">
        <v>26.0</v>
      </c>
      <c r="I20" s="6" t="n">
        <v>7526.0</v>
      </c>
      <c r="J20" s="7" t="n">
        <f si="2" t="shared"/>
        <v>-1.138771186440679</v>
      </c>
      <c r="K20" s="7" t="n">
        <f si="2" t="shared"/>
        <v>-26.923076923076927</v>
      </c>
      <c r="L20" s="7" t="n">
        <f si="2" t="shared"/>
        <v>-1.0496943927717273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35480.0</v>
      </c>
      <c r="E21" s="5" t="n">
        <v>286.0</v>
      </c>
      <c r="F21" s="6" t="n">
        <v>35194.0</v>
      </c>
      <c r="G21" s="5" t="n">
        <f si="1" t="shared"/>
        <v>34505.0</v>
      </c>
      <c r="H21" s="5" t="n">
        <v>261.0</v>
      </c>
      <c r="I21" s="6" t="n">
        <v>34244.0</v>
      </c>
      <c r="J21" s="7" t="n">
        <f si="2" t="shared"/>
        <v>2.825677438052465</v>
      </c>
      <c r="K21" s="7" t="n">
        <f si="2" t="shared"/>
        <v>9.578544061302674</v>
      </c>
      <c r="L21" s="7" t="n">
        <f si="2" t="shared"/>
        <v>2.77420862048825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223.0</v>
      </c>
      <c r="E22" s="5" t="n">
        <v>0.0</v>
      </c>
      <c r="F22" s="6" t="n">
        <v>223.0</v>
      </c>
      <c r="G22" s="5" t="n">
        <f si="1" t="shared"/>
        <v>190.0</v>
      </c>
      <c r="H22" s="5" t="n">
        <v>1.0</v>
      </c>
      <c r="I22" s="6" t="n">
        <v>189.0</v>
      </c>
      <c r="J22" s="7" t="n">
        <f si="2" t="shared"/>
        <v>17.36842105263159</v>
      </c>
      <c r="K22" s="7" t="n">
        <f si="2" t="shared"/>
        <v>-100.0</v>
      </c>
      <c r="L22" s="7" t="n">
        <f si="2" t="shared"/>
        <v>17.989417989418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276.0</v>
      </c>
      <c r="E23" s="5" t="n">
        <v>23.0</v>
      </c>
      <c r="F23" s="6" t="n">
        <v>253.0</v>
      </c>
      <c r="G23" s="5" t="n">
        <f si="1" t="shared"/>
        <v>245.0</v>
      </c>
      <c r="H23" s="5" t="n">
        <v>10.0</v>
      </c>
      <c r="I23" s="6" t="n">
        <v>235.0</v>
      </c>
      <c r="J23" s="7" t="n">
        <f si="2" t="shared"/>
        <v>12.653061224489793</v>
      </c>
      <c r="K23" s="7" t="n">
        <f si="2" t="shared"/>
        <v>129.99999999999997</v>
      </c>
      <c r="L23" s="7" t="n">
        <f si="2" t="shared"/>
        <v>7.659574468085117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91.0</v>
      </c>
      <c r="E24" s="5" t="n">
        <v>13.0</v>
      </c>
      <c r="F24" s="6" t="n">
        <v>78.0</v>
      </c>
      <c r="G24" s="5" t="n">
        <f si="1" t="shared"/>
        <v>105.0</v>
      </c>
      <c r="H24" s="5" t="n">
        <v>7.0</v>
      </c>
      <c r="I24" s="6" t="n">
        <v>98.0</v>
      </c>
      <c r="J24" s="7" t="n">
        <f si="2" t="shared"/>
        <v>-13.33333333333333</v>
      </c>
      <c r="K24" s="7" t="n">
        <f si="2" t="shared"/>
        <v>85.71428571428572</v>
      </c>
      <c r="L24" s="7" t="n">
        <f si="2" t="shared"/>
        <v>-20.408163265306122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1113.0</v>
      </c>
      <c r="E25" s="5" t="n">
        <f si="5" t="shared"/>
        <v>12.0</v>
      </c>
      <c r="F25" s="5" t="n">
        <f si="5" t="shared"/>
        <v>1101.0</v>
      </c>
      <c r="G25" s="5" t="n">
        <f si="5" t="shared"/>
        <v>1064.0</v>
      </c>
      <c r="H25" s="5" t="n">
        <f si="5" t="shared"/>
        <v>17.0</v>
      </c>
      <c r="I25" s="5" t="n">
        <f si="5" t="shared"/>
        <v>1047.0</v>
      </c>
      <c r="J25" s="7" t="n">
        <f si="2" t="shared"/>
        <v>4.6052631578947345</v>
      </c>
      <c r="K25" s="7" t="n">
        <f si="2" t="shared"/>
        <v>-29.411764705882348</v>
      </c>
      <c r="L25" s="7" t="n">
        <f si="2" t="shared"/>
        <v>5.157593123209159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44649.0</v>
      </c>
      <c r="E26" s="5" t="n">
        <v>353.0</v>
      </c>
      <c r="F26" s="6" t="n">
        <v>44296.0</v>
      </c>
      <c r="G26" s="5" t="n">
        <f si="1" t="shared"/>
        <v>43661.0</v>
      </c>
      <c r="H26" s="5" t="n">
        <v>322.0</v>
      </c>
      <c r="I26" s="6" t="n">
        <v>43339.0</v>
      </c>
      <c r="J26" s="7" t="n">
        <f si="2" t="shared"/>
        <v>2.2628890772084853</v>
      </c>
      <c r="K26" s="7" t="n">
        <f si="2" t="shared"/>
        <v>9.627329192546586</v>
      </c>
      <c r="L26" s="7" t="n">
        <f si="2" t="shared"/>
        <v>2.2081727774060367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420.0</v>
      </c>
      <c r="E27" s="5" t="n">
        <v>0.0</v>
      </c>
      <c r="F27" s="6" t="n">
        <v>420.0</v>
      </c>
      <c r="G27" s="5" t="n">
        <f si="1" t="shared"/>
        <v>423.0</v>
      </c>
      <c r="H27" s="5" t="n">
        <v>0.0</v>
      </c>
      <c r="I27" s="6" t="n">
        <v>423.0</v>
      </c>
      <c r="J27" s="7" t="n">
        <f si="2" t="shared"/>
        <v>-0.7092198581560294</v>
      </c>
      <c r="K27" s="7" t="str">
        <f si="2" t="shared"/>
        <v>-</v>
      </c>
      <c r="L27" s="7" t="n">
        <f si="2" t="shared"/>
        <v>-0.7092198581560294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3485.0</v>
      </c>
      <c r="E28" s="5" t="n">
        <v>9.0</v>
      </c>
      <c r="F28" s="6" t="n">
        <v>3476.0</v>
      </c>
      <c r="G28" s="5" t="n">
        <f si="1" t="shared"/>
        <v>3555.0</v>
      </c>
      <c r="H28" s="5" t="n">
        <v>6.0</v>
      </c>
      <c r="I28" s="6" t="n">
        <v>3549.0</v>
      </c>
      <c r="J28" s="7" t="n">
        <f si="2" t="shared"/>
        <v>-1.9690576652601988</v>
      </c>
      <c r="K28" s="7" t="n">
        <f si="2" t="shared"/>
        <v>50.0</v>
      </c>
      <c r="L28" s="7" t="n">
        <f si="2" t="shared"/>
        <v>-2.056917441532824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4453.0</v>
      </c>
      <c r="E29" s="5" t="n">
        <v>11.0</v>
      </c>
      <c r="F29" s="6" t="n">
        <v>4442.0</v>
      </c>
      <c r="G29" s="5" t="n">
        <f si="1" t="shared"/>
        <v>4301.0</v>
      </c>
      <c r="H29" s="5" t="n">
        <v>8.0</v>
      </c>
      <c r="I29" s="6" t="n">
        <v>4293.0</v>
      </c>
      <c r="J29" s="7" t="n">
        <f si="2" t="shared"/>
        <v>3.5340618460823148</v>
      </c>
      <c r="K29" s="7" t="n">
        <f si="2" t="shared"/>
        <v>37.5</v>
      </c>
      <c r="L29" s="7" t="n">
        <f si="2" t="shared"/>
        <v>3.4707663638481323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1246.0</v>
      </c>
      <c r="E30" s="5" t="n">
        <v>2.0</v>
      </c>
      <c r="F30" s="6" t="n">
        <v>1244.0</v>
      </c>
      <c r="G30" s="5" t="n">
        <f si="1" t="shared"/>
        <v>1188.0</v>
      </c>
      <c r="H30" s="5" t="n">
        <v>0.0</v>
      </c>
      <c r="I30" s="6" t="n">
        <v>1188.0</v>
      </c>
      <c r="J30" s="7" t="n">
        <f si="2" t="shared"/>
        <v>4.882154882154888</v>
      </c>
      <c r="K30" s="7" t="str">
        <f si="2" t="shared"/>
        <v>-</v>
      </c>
      <c r="L30" s="7" t="n">
        <f si="2" t="shared"/>
        <v>4.7138047138047146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1737.0</v>
      </c>
      <c r="E31" s="5" t="n">
        <v>2.0</v>
      </c>
      <c r="F31" s="6" t="n">
        <v>1735.0</v>
      </c>
      <c r="G31" s="5" t="n">
        <f si="1" t="shared"/>
        <v>1515.0</v>
      </c>
      <c r="H31" s="5" t="n">
        <v>2.0</v>
      </c>
      <c r="I31" s="6" t="n">
        <v>1513.0</v>
      </c>
      <c r="J31" s="7" t="n">
        <f si="2" t="shared"/>
        <v>14.653465346534645</v>
      </c>
      <c r="K31" s="7" t="n">
        <f si="2" t="shared"/>
        <v>0.0</v>
      </c>
      <c r="L31" s="7" t="n">
        <f si="2" t="shared"/>
        <v>14.672835426305353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813.0</v>
      </c>
      <c r="E32" s="5" t="n">
        <v>3.0</v>
      </c>
      <c r="F32" s="6" t="n">
        <v>810.0</v>
      </c>
      <c r="G32" s="5" t="n">
        <f si="1" t="shared"/>
        <v>711.0</v>
      </c>
      <c r="H32" s="5" t="n">
        <v>6.0</v>
      </c>
      <c r="I32" s="6" t="n">
        <v>705.0</v>
      </c>
      <c r="J32" s="7" t="n">
        <f si="2" t="shared"/>
        <v>14.345991561181437</v>
      </c>
      <c r="K32" s="7" t="n">
        <f si="2" t="shared"/>
        <v>-50.0</v>
      </c>
      <c r="L32" s="7" t="n">
        <f si="2" t="shared"/>
        <v>14.893617021276606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757.0</v>
      </c>
      <c r="E33" s="5" t="n">
        <v>6.0</v>
      </c>
      <c r="F33" s="6" t="n">
        <v>751.0</v>
      </c>
      <c r="G33" s="5" t="n">
        <f si="1" t="shared"/>
        <v>726.0</v>
      </c>
      <c r="H33" s="5" t="n">
        <v>2.0</v>
      </c>
      <c r="I33" s="6" t="n">
        <v>724.0</v>
      </c>
      <c r="J33" s="7" t="n">
        <f si="2" t="shared"/>
        <v>4.269972451790638</v>
      </c>
      <c r="K33" s="7" t="n">
        <f si="2" t="shared"/>
        <v>200.0</v>
      </c>
      <c r="L33" s="7" t="n">
        <f si="2" t="shared"/>
        <v>3.7292817679557944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4413.0</v>
      </c>
      <c r="E34" s="5" t="n">
        <v>5.0</v>
      </c>
      <c r="F34" s="6" t="n">
        <v>4408.0</v>
      </c>
      <c r="G34" s="5" t="n">
        <f si="1" t="shared"/>
        <v>4473.0</v>
      </c>
      <c r="H34" s="5" t="n">
        <v>12.0</v>
      </c>
      <c r="I34" s="6" t="n">
        <v>4461.0</v>
      </c>
      <c r="J34" s="7" t="n">
        <f si="2" t="shared"/>
        <v>-1.341381623071769</v>
      </c>
      <c r="K34" s="7" t="n">
        <f si="2" t="shared"/>
        <v>-58.33333333333333</v>
      </c>
      <c r="L34" s="7" t="n">
        <f si="2" t="shared"/>
        <v>-1.188074422775165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491.0</v>
      </c>
      <c r="E35" s="5" t="n">
        <v>0.0</v>
      </c>
      <c r="F35" s="6" t="n">
        <v>491.0</v>
      </c>
      <c r="G35" s="5" t="n">
        <f si="1" t="shared"/>
        <v>564.0</v>
      </c>
      <c r="H35" s="5" t="n">
        <v>4.0</v>
      </c>
      <c r="I35" s="6" t="n">
        <v>560.0</v>
      </c>
      <c r="J35" s="7" t="n">
        <f si="2" t="shared"/>
        <v>-12.943262411347522</v>
      </c>
      <c r="K35" s="7" t="n">
        <f si="2" t="shared"/>
        <v>-100.0</v>
      </c>
      <c r="L35" s="7" t="n">
        <f si="2" t="shared"/>
        <v>-12.321428571428573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124.0</v>
      </c>
      <c r="E36" s="5" t="n">
        <v>0.0</v>
      </c>
      <c r="F36" s="6" t="n">
        <v>124.0</v>
      </c>
      <c r="G36" s="5" t="n">
        <f si="1" t="shared"/>
        <v>118.0</v>
      </c>
      <c r="H36" s="5" t="n">
        <v>0.0</v>
      </c>
      <c r="I36" s="6" t="n">
        <v>118.0</v>
      </c>
      <c r="J36" s="7" t="n">
        <f si="2" t="shared"/>
        <v>5.084745762711873</v>
      </c>
      <c r="K36" s="7" t="str">
        <f si="2" t="shared"/>
        <v>-</v>
      </c>
      <c r="L36" s="7" t="n">
        <f si="2" t="shared"/>
        <v>5.084745762711873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689.0</v>
      </c>
      <c r="E37" s="5" t="n">
        <v>1.0</v>
      </c>
      <c r="F37" s="6" t="n">
        <v>688.0</v>
      </c>
      <c r="G37" s="5" t="n">
        <f si="1" t="shared"/>
        <v>613.0</v>
      </c>
      <c r="H37" s="5" t="n">
        <v>0.0</v>
      </c>
      <c r="I37" s="6" t="n">
        <v>613.0</v>
      </c>
      <c r="J37" s="7" t="n">
        <f si="2" t="shared"/>
        <v>12.398042414355626</v>
      </c>
      <c r="K37" s="7" t="str">
        <f si="2" t="shared"/>
        <v>-</v>
      </c>
      <c r="L37" s="7" t="n">
        <f si="2" t="shared"/>
        <v>12.23491027732464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537.0</v>
      </c>
      <c r="E38" s="5" t="n">
        <v>0.0</v>
      </c>
      <c r="F38" s="6" t="n">
        <v>537.0</v>
      </c>
      <c r="G38" s="5" t="n">
        <f si="1" t="shared"/>
        <v>497.0</v>
      </c>
      <c r="H38" s="5" t="n">
        <v>0.0</v>
      </c>
      <c r="I38" s="6" t="n">
        <v>497.0</v>
      </c>
      <c r="J38" s="7" t="n">
        <f si="2" t="shared"/>
        <v>8.048289738430592</v>
      </c>
      <c r="K38" s="7" t="str">
        <f si="2" t="shared"/>
        <v>-</v>
      </c>
      <c r="L38" s="7" t="n">
        <f si="2" t="shared"/>
        <v>8.048289738430592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3391.0</v>
      </c>
      <c r="E39" s="5" t="n">
        <f si="6" t="shared"/>
        <v>5.0</v>
      </c>
      <c r="F39" s="5" t="n">
        <f si="6" t="shared"/>
        <v>3386.0</v>
      </c>
      <c r="G39" s="5" t="n">
        <f si="6" t="shared"/>
        <v>3399.0</v>
      </c>
      <c r="H39" s="5" t="n">
        <f si="6" t="shared"/>
        <v>2.0</v>
      </c>
      <c r="I39" s="5" t="n">
        <f si="6" t="shared"/>
        <v>3397.0</v>
      </c>
      <c r="J39" s="7" t="n">
        <f si="2" t="shared"/>
        <v>-0.23536334215945587</v>
      </c>
      <c r="K39" s="7" t="n">
        <f si="2" t="shared"/>
        <v>150.0</v>
      </c>
      <c r="L39" s="7" t="n">
        <f si="2" t="shared"/>
        <v>-0.3238151309979398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22556.0</v>
      </c>
      <c r="E40" s="5" t="n">
        <v>44.0</v>
      </c>
      <c r="F40" s="6" t="n">
        <v>22512.0</v>
      </c>
      <c r="G40" s="5" t="n">
        <f si="1" t="shared"/>
        <v>22083.0</v>
      </c>
      <c r="H40" s="5" t="n">
        <v>42.0</v>
      </c>
      <c r="I40" s="6" t="n">
        <v>22041.0</v>
      </c>
      <c r="J40" s="7" t="n">
        <f si="2" t="shared"/>
        <v>2.141919123307523</v>
      </c>
      <c r="K40" s="7" t="n">
        <f si="2" t="shared"/>
        <v>4.761904761904767</v>
      </c>
      <c r="L40" s="7" t="n">
        <f si="2" t="shared"/>
        <v>2.1369266367224693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5548.0</v>
      </c>
      <c r="E41" s="5" t="n">
        <v>17.0</v>
      </c>
      <c r="F41" s="6" t="n">
        <v>5531.0</v>
      </c>
      <c r="G41" s="5" t="n">
        <f si="1" t="shared"/>
        <v>5158.0</v>
      </c>
      <c r="H41" s="5" t="n">
        <v>27.0</v>
      </c>
      <c r="I41" s="6" t="n">
        <v>5131.0</v>
      </c>
      <c r="J41" s="7" t="n">
        <f si="2" t="shared"/>
        <v>7.56107018224117</v>
      </c>
      <c r="K41" s="7" t="n">
        <f si="2" t="shared"/>
        <v>-37.03703703703704</v>
      </c>
      <c r="L41" s="7" t="n">
        <f si="2" t="shared"/>
        <v>7.795751315533028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862.0</v>
      </c>
      <c r="E42" s="5" t="n">
        <v>1.0</v>
      </c>
      <c r="F42" s="6" t="n">
        <v>861.0</v>
      </c>
      <c r="G42" s="5" t="n">
        <f si="1" t="shared"/>
        <v>928.0</v>
      </c>
      <c r="H42" s="5" t="n">
        <v>4.0</v>
      </c>
      <c r="I42" s="6" t="n">
        <v>924.0</v>
      </c>
      <c r="J42" s="7" t="n">
        <f si="2" t="shared"/>
        <v>-7.1120689655172376</v>
      </c>
      <c r="K42" s="7" t="n">
        <f si="2" t="shared"/>
        <v>-75.0</v>
      </c>
      <c r="L42" s="7" t="n">
        <f si="2" t="shared"/>
        <v>-6.818181818181824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306.0</v>
      </c>
      <c r="E43" s="5" t="n">
        <f si="7" t="shared"/>
        <v>1.0</v>
      </c>
      <c r="F43" s="5" t="n">
        <f si="7" t="shared"/>
        <v>305.0</v>
      </c>
      <c r="G43" s="5" t="n">
        <f si="7" t="shared"/>
        <v>188.0</v>
      </c>
      <c r="H43" s="5" t="n">
        <f si="7" t="shared"/>
        <v>1.0</v>
      </c>
      <c r="I43" s="5" t="n">
        <f si="7" t="shared"/>
        <v>187.0</v>
      </c>
      <c r="J43" s="7" t="n">
        <f si="2" t="shared"/>
        <v>62.76595744680851</v>
      </c>
      <c r="K43" s="7" t="n">
        <f si="2" t="shared"/>
        <v>0.0</v>
      </c>
      <c r="L43" s="7" t="n">
        <f si="2" t="shared"/>
        <v>63.10160427807487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6716.0</v>
      </c>
      <c r="E44" s="5" t="n">
        <v>19.0</v>
      </c>
      <c r="F44" s="6" t="n">
        <v>6697.0</v>
      </c>
      <c r="G44" s="5" t="n">
        <f si="1" t="shared"/>
        <v>6274.0</v>
      </c>
      <c r="H44" s="5" t="n">
        <v>32.0</v>
      </c>
      <c r="I44" s="6" t="n">
        <v>6242.0</v>
      </c>
      <c r="J44" s="7" t="n">
        <f si="2" t="shared"/>
        <v>7.044947401976409</v>
      </c>
      <c r="K44" s="7" t="n">
        <f si="2" t="shared"/>
        <v>-40.625</v>
      </c>
      <c r="L44" s="7" t="n">
        <f si="2" t="shared"/>
        <v>7.289330342838829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589.0</v>
      </c>
      <c r="E45" s="5" t="n">
        <v>6.0</v>
      </c>
      <c r="F45" s="6" t="n">
        <v>583.0</v>
      </c>
      <c r="G45" s="5" t="n">
        <f si="1" t="shared"/>
        <v>562.0</v>
      </c>
      <c r="H45" s="5" t="n">
        <v>7.0</v>
      </c>
      <c r="I45" s="6" t="n">
        <v>555.0</v>
      </c>
      <c r="J45" s="7" t="n">
        <f si="2" t="shared"/>
        <v>4.804270462633453</v>
      </c>
      <c r="K45" s="7" t="n">
        <f si="2" t="shared"/>
        <v>-14.28571428571429</v>
      </c>
      <c r="L45" s="7" t="n">
        <f si="2" t="shared"/>
        <v>5.045045045045038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464.0</v>
      </c>
      <c r="E46" s="5" t="n">
        <f si="8" t="shared"/>
        <v>3.0</v>
      </c>
      <c r="F46" s="5" t="n">
        <f si="8" t="shared"/>
        <v>461.0</v>
      </c>
      <c r="G46" s="5" t="n">
        <f si="8" t="shared"/>
        <v>390.0</v>
      </c>
      <c r="H46" s="5" t="n">
        <f si="8" t="shared"/>
        <v>5.0</v>
      </c>
      <c r="I46" s="5" t="n">
        <f si="8" t="shared"/>
        <v>385.0</v>
      </c>
      <c r="J46" s="7" t="n">
        <f si="2" t="shared"/>
        <v>18.974358974358974</v>
      </c>
      <c r="K46" s="7" t="n">
        <f si="2" t="shared"/>
        <v>-40.0</v>
      </c>
      <c r="L46" s="7" t="n">
        <f si="2" t="shared"/>
        <v>19.740259740259745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1053.0</v>
      </c>
      <c r="E47" s="5" t="n">
        <v>9.0</v>
      </c>
      <c r="F47" s="6" t="n">
        <v>1044.0</v>
      </c>
      <c r="G47" s="5" t="n">
        <f si="1" t="shared"/>
        <v>952.0</v>
      </c>
      <c r="H47" s="5" t="n">
        <v>12.0</v>
      </c>
      <c r="I47" s="6" t="n">
        <v>940.0</v>
      </c>
      <c r="J47" s="7" t="n">
        <f si="2" t="shared"/>
        <v>10.609243697478998</v>
      </c>
      <c r="K47" s="7" t="n">
        <f si="2" t="shared"/>
        <v>-25.0</v>
      </c>
      <c r="L47" s="7" t="n">
        <f si="2" t="shared"/>
        <v>11.063829787234036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111.0</v>
      </c>
      <c r="E48" s="5" t="n">
        <v>65.0</v>
      </c>
      <c r="F48" s="12" t="n">
        <v>46.0</v>
      </c>
      <c r="G48" s="5" t="n">
        <f si="1" t="shared"/>
        <v>789.0</v>
      </c>
      <c r="H48" s="13" t="n">
        <v>118.0</v>
      </c>
      <c r="I48" s="12" t="n">
        <v>671.0</v>
      </c>
      <c r="J48" s="14" t="n">
        <f si="2" t="shared"/>
        <v>-85.93155893536122</v>
      </c>
      <c r="K48" s="14" t="n">
        <f si="2" t="shared"/>
        <v>-44.91525423728814</v>
      </c>
      <c r="L48" s="14" t="n">
        <f si="2" t="shared"/>
        <v>-93.1445603576751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787511.0</v>
      </c>
      <c r="E49" s="5" t="n">
        <f ref="E49:I49" si="9" t="shared">E19+E26+E40+E44+E47+E48</f>
        <v>300687.0</v>
      </c>
      <c r="F49" s="5" t="n">
        <f si="9" t="shared"/>
        <v>486824.0</v>
      </c>
      <c r="G49" s="5" t="n">
        <f si="9" t="shared"/>
        <v>920155.0</v>
      </c>
      <c r="H49" s="5" t="n">
        <f si="9" t="shared"/>
        <v>509444.0</v>
      </c>
      <c r="I49" s="5" t="n">
        <f si="9" t="shared"/>
        <v>410711.0</v>
      </c>
      <c r="J49" s="7" t="n">
        <f si="2" t="shared"/>
        <v>-14.415397405871833</v>
      </c>
      <c r="K49" s="7" t="n">
        <f si="2" t="shared"/>
        <v>-40.977418519012886</v>
      </c>
      <c r="L49" s="7" t="n">
        <f si="2" t="shared"/>
        <v>18.532009125638215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