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<sst xmlns="http://schemas.openxmlformats.org/spreadsheetml/2006/main" count="113" uniqueCount="62">
  <si>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</si>
  <si>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</si>
  <si>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</si>
  <si>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</si>
  <si>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</si>
  <si>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</si>
  <si>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</si>
  <si>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</si>
  <si>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</si>
  <si>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</si>
  <si>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</si>
  <si>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</si>
  <si>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</si>
  <si>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</si>
  <si>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</si>
  <si>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</si>
  <si>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</si>
  <si>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</si>
  <si>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</si>
  <si>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</si>
  <si>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</si>
  <si>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</si>
  <si>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</si>
  <si>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</si>
  <si>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</si>
  <si>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</si>
  <si>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</si>
  <si>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</si>
  <si>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</si>
  <si>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</si>
  <si>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</si>
  <si>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</si>
  <si>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</si>
  <si>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</si>
  <si>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</si>
  <si>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</si>
  <si>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</si>
  <si>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</si>
  <si>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</si>
  <si>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</si>
  <si>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</si>
  <si>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</si>
  <si>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</si>
  <si>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</si>
  <si>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</si>
  <si>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</si>
  <si>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</si>
  <si>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</si>
  <si>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</si>
  <si>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</si>
  <si>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</si>
  <si>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</si>
  <si>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</si>
  <si>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</si>
  <si>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</si>
  <si>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</si>
  <si>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</si>
  <si>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106年5月來臺旅客人次及成長率－按居住地分
Table 1-2 Visitor Arrivals by Residence,
May,2017</t>
  </si>
  <si>
    <t>106年5月 May.., 2017</t>
  </si>
  <si>
    <t>105年5月 May.., 2016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</si>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</sst>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128522.0</v>
      </c>
      <c r="E4" s="5" t="n">
        <v>119238.0</v>
      </c>
      <c r="F4" s="6" t="n">
        <v>9284.0</v>
      </c>
      <c r="G4" s="5" t="n">
        <f>H4+I4</f>
        <v>125302.0</v>
      </c>
      <c r="H4" s="5" t="n">
        <v>115881.0</v>
      </c>
      <c r="I4" s="6" t="n">
        <v>9421.0</v>
      </c>
      <c r="J4" s="7" t="n">
        <f>IF(G4=0,"-",((D4/G4)-1)*100)</f>
        <v>2.5697913840162068</v>
      </c>
      <c r="K4" s="7" t="n">
        <f>IF(H4=0,"-",((E4/H4)-1)*100)</f>
        <v>2.8969373754109906</v>
      </c>
      <c r="L4" s="7" t="n">
        <f>IF(I4=0,"-",((F4/I4)-1)*100)</f>
        <v>-1.454198068145629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201867.0</v>
      </c>
      <c r="E5" s="5" t="n">
        <v>199101.0</v>
      </c>
      <c r="F5" s="6" t="n">
        <v>2766.0</v>
      </c>
      <c r="G5" s="5" t="n">
        <f ref="G5:G48" si="1" t="shared">H5+I5</f>
        <v>327254.0</v>
      </c>
      <c r="H5" s="5" t="n">
        <v>324384.0</v>
      </c>
      <c r="I5" s="6" t="n">
        <v>2870.0</v>
      </c>
      <c r="J5" s="7" t="n">
        <f ref="J5:L49" si="2" t="shared">IF(G5=0,"-",((D5/G5)-1)*100)</f>
        <v>-38.31488690741748</v>
      </c>
      <c r="K5" s="7" t="n">
        <f si="2" t="shared"/>
        <v>-38.62181858538028</v>
      </c>
      <c r="L5" s="7" t="n">
        <f si="2" t="shared"/>
        <v>-3.6236933797909376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146179.0</v>
      </c>
      <c r="E6" s="5" t="n">
        <v>92.0</v>
      </c>
      <c r="F6" s="6" t="n">
        <v>146087.0</v>
      </c>
      <c r="G6" s="5" t="n">
        <f si="1" t="shared"/>
        <v>145428.0</v>
      </c>
      <c r="H6" s="5" t="n">
        <v>106.0</v>
      </c>
      <c r="I6" s="6" t="n">
        <v>145322.0</v>
      </c>
      <c r="J6" s="7" t="n">
        <f si="2" t="shared"/>
        <v>0.5164067442308129</v>
      </c>
      <c r="K6" s="7" t="n">
        <f si="2" t="shared"/>
        <v>-13.207547169811317</v>
      </c>
      <c r="L6" s="7" t="n">
        <f si="2" t="shared"/>
        <v>0.5264171976713694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79533.0</v>
      </c>
      <c r="E7" s="5" t="n">
        <v>285.0</v>
      </c>
      <c r="F7" s="6" t="n">
        <v>79248.0</v>
      </c>
      <c r="G7" s="5" t="n">
        <f si="1" t="shared"/>
        <v>64106.0</v>
      </c>
      <c r="H7" s="5" t="n">
        <v>216.0</v>
      </c>
      <c r="I7" s="6" t="n">
        <v>63890.0</v>
      </c>
      <c r="J7" s="7" t="n">
        <f si="2" t="shared"/>
        <v>24.064830125105296</v>
      </c>
      <c r="K7" s="7" t="n">
        <f si="2" t="shared"/>
        <v>31.944444444444443</v>
      </c>
      <c r="L7" s="7" t="n">
        <f si="2" t="shared"/>
        <v>24.03819064016277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3336.0</v>
      </c>
      <c r="E8" s="5" t="n">
        <v>2.0</v>
      </c>
      <c r="F8" s="6" t="n">
        <v>3334.0</v>
      </c>
      <c r="G8" s="5" t="n">
        <f si="1" t="shared"/>
        <v>3089.0</v>
      </c>
      <c r="H8" s="5" t="n">
        <v>3.0</v>
      </c>
      <c r="I8" s="6" t="n">
        <v>3086.0</v>
      </c>
      <c r="J8" s="7" t="n">
        <f si="2" t="shared"/>
        <v>7.996115247652957</v>
      </c>
      <c r="K8" s="7" t="n">
        <f si="2" t="shared"/>
        <v>-33.333333333333336</v>
      </c>
      <c r="L8" s="7" t="n">
        <f si="2" t="shared"/>
        <v>8.036292935839274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1863.0</v>
      </c>
      <c r="E9" s="5" t="n">
        <v>4.0</v>
      </c>
      <c r="F9" s="6" t="n">
        <v>1859.0</v>
      </c>
      <c r="G9" s="5" t="n">
        <f si="1" t="shared"/>
        <v>2129.0</v>
      </c>
      <c r="H9" s="5" t="n">
        <v>6.0</v>
      </c>
      <c r="I9" s="6" t="n">
        <v>2123.0</v>
      </c>
      <c r="J9" s="7" t="n">
        <f si="2" t="shared"/>
        <v>-12.494128698919681</v>
      </c>
      <c r="K9" s="7" t="n">
        <f si="2" t="shared"/>
        <v>-33.333333333333336</v>
      </c>
      <c r="L9" s="7" t="n">
        <f si="2" t="shared"/>
        <v>-12.435233160621761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40872.0</v>
      </c>
      <c r="E10" s="5" t="n">
        <v>48.0</v>
      </c>
      <c r="F10" s="6" t="n">
        <v>40824.0</v>
      </c>
      <c r="G10" s="5" t="n">
        <f si="1" t="shared"/>
        <v>35240.0</v>
      </c>
      <c r="H10" s="5" t="n">
        <v>53.0</v>
      </c>
      <c r="I10" s="6" t="n">
        <v>35187.0</v>
      </c>
      <c r="J10" s="7" t="n">
        <f si="2" t="shared"/>
        <v>15.981838819523265</v>
      </c>
      <c r="K10" s="7" t="n">
        <f si="2" t="shared"/>
        <v>-9.433962264150942</v>
      </c>
      <c r="L10" s="7" t="n">
        <f si="2" t="shared"/>
        <v>16.020121067439685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31327.0</v>
      </c>
      <c r="E11" s="5" t="n">
        <v>23.0</v>
      </c>
      <c r="F11" s="6" t="n">
        <v>31304.0</v>
      </c>
      <c r="G11" s="5" t="n">
        <f si="1" t="shared"/>
        <v>29493.0</v>
      </c>
      <c r="H11" s="5" t="n">
        <v>27.0</v>
      </c>
      <c r="I11" s="6" t="n">
        <v>29466.0</v>
      </c>
      <c r="J11" s="7" t="n">
        <f si="2" t="shared"/>
        <v>6.218424710948356</v>
      </c>
      <c r="K11" s="7" t="n">
        <f si="2" t="shared"/>
        <v>-14.814814814814813</v>
      </c>
      <c r="L11" s="7" t="n">
        <f si="2" t="shared"/>
        <v>6.237697685468002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14139.0</v>
      </c>
      <c r="E12" s="5" t="n">
        <v>22.0</v>
      </c>
      <c r="F12" s="6" t="n">
        <v>14117.0</v>
      </c>
      <c r="G12" s="5" t="n">
        <f si="1" t="shared"/>
        <v>15097.0</v>
      </c>
      <c r="H12" s="5" t="n">
        <v>32.0</v>
      </c>
      <c r="I12" s="6" t="n">
        <v>15065.0</v>
      </c>
      <c r="J12" s="7" t="n">
        <f si="2" t="shared"/>
        <v>-6.345631582433597</v>
      </c>
      <c r="K12" s="7" t="n">
        <f si="2" t="shared"/>
        <v>-31.25</v>
      </c>
      <c r="L12" s="7" t="n">
        <f si="2" t="shared"/>
        <v>-6.292731496846993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26916.0</v>
      </c>
      <c r="E13" s="5" t="n">
        <v>270.0</v>
      </c>
      <c r="F13" s="6" t="n">
        <v>26646.0</v>
      </c>
      <c r="G13" s="5" t="n">
        <f si="1" t="shared"/>
        <v>15116.0</v>
      </c>
      <c r="H13" s="5" t="n">
        <v>204.0</v>
      </c>
      <c r="I13" s="6" t="n">
        <v>14912.0</v>
      </c>
      <c r="J13" s="7" t="n">
        <f si="2" t="shared"/>
        <v>78.06297962423923</v>
      </c>
      <c r="K13" s="7" t="n">
        <f si="2" t="shared"/>
        <v>32.35294117647059</v>
      </c>
      <c r="L13" s="7" t="n">
        <f si="2" t="shared"/>
        <v>78.68830472103004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25198.0</v>
      </c>
      <c r="E14" s="5" t="n">
        <v>34.0</v>
      </c>
      <c r="F14" s="6" t="n">
        <v>25164.0</v>
      </c>
      <c r="G14" s="5" t="n">
        <f si="1" t="shared"/>
        <v>15712.0</v>
      </c>
      <c r="H14" s="5" t="n">
        <v>58.0</v>
      </c>
      <c r="I14" s="6" t="n">
        <v>15654.0</v>
      </c>
      <c r="J14" s="7" t="n">
        <f si="2" t="shared"/>
        <v>60.374236252545835</v>
      </c>
      <c r="K14" s="7" t="n">
        <f si="2" t="shared"/>
        <v>-41.379310344827594</v>
      </c>
      <c r="L14" s="7" t="n">
        <f si="2" t="shared"/>
        <v>60.751245688003074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29249.0</v>
      </c>
      <c r="E15" s="5" t="n">
        <v>203.0</v>
      </c>
      <c r="F15" s="6" t="n">
        <v>29046.0</v>
      </c>
      <c r="G15" s="5" t="n">
        <f si="1" t="shared"/>
        <v>14674.0</v>
      </c>
      <c r="H15" s="5" t="n">
        <v>209.0</v>
      </c>
      <c r="I15" s="6" t="n">
        <v>14465.0</v>
      </c>
      <c r="J15" s="7" t="n">
        <f si="2" t="shared"/>
        <v>99.32533733133432</v>
      </c>
      <c r="K15" s="7" t="n">
        <f si="2" t="shared"/>
        <v>-2.8708133971291905</v>
      </c>
      <c r="L15" s="7" t="n">
        <f si="2" t="shared"/>
        <v>100.80193570687865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1819.0</v>
      </c>
      <c r="E16" s="5" t="n">
        <f si="3" t="shared"/>
        <v>25.0</v>
      </c>
      <c r="F16" s="5" t="n">
        <f si="3" t="shared"/>
        <v>1794.0</v>
      </c>
      <c r="G16" s="5" t="n">
        <f si="3" t="shared"/>
        <v>1234.0</v>
      </c>
      <c r="H16" s="5" t="n">
        <f si="3" t="shared"/>
        <v>34.0</v>
      </c>
      <c r="I16" s="5" t="n">
        <f si="3" t="shared"/>
        <v>1200.0</v>
      </c>
      <c r="J16" s="7" t="n">
        <f si="2" t="shared"/>
        <v>47.40680713128038</v>
      </c>
      <c r="K16" s="7" t="n">
        <f si="2" t="shared"/>
        <v>-26.470588235294112</v>
      </c>
      <c r="L16" s="7" t="n">
        <f si="2" t="shared"/>
        <v>49.500000000000014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169520.0</v>
      </c>
      <c r="E17" s="5" t="n">
        <v>625.0</v>
      </c>
      <c r="F17" s="6" t="n">
        <v>168895.0</v>
      </c>
      <c r="G17" s="5" t="n">
        <f si="1" t="shared"/>
        <v>126566.0</v>
      </c>
      <c r="H17" s="5" t="n">
        <v>617.0</v>
      </c>
      <c r="I17" s="6" t="n">
        <v>125949.0</v>
      </c>
      <c r="J17" s="7" t="n">
        <f si="2" t="shared"/>
        <v>33.93802442994169</v>
      </c>
      <c r="K17" s="7" t="n">
        <f si="2" t="shared"/>
        <v>1.296596434359798</v>
      </c>
      <c r="L17" s="7" t="n">
        <f si="2" t="shared"/>
        <v>34.09792852662585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997.0</v>
      </c>
      <c r="E18" s="5" t="n">
        <f si="4" t="shared"/>
        <v>3.0</v>
      </c>
      <c r="F18" s="5" t="n">
        <f si="4" t="shared"/>
        <v>994.0</v>
      </c>
      <c r="G18" s="5" t="n">
        <f si="4" t="shared"/>
        <v>959.0</v>
      </c>
      <c r="H18" s="5" t="n">
        <f si="4" t="shared"/>
        <v>3.0</v>
      </c>
      <c r="I18" s="5" t="n">
        <f si="4" t="shared"/>
        <v>956.0</v>
      </c>
      <c r="J18" s="7" t="n">
        <f si="2" t="shared"/>
        <v>3.9624608967674613</v>
      </c>
      <c r="K18" s="7" t="n">
        <f si="2" t="shared"/>
        <v>0.0</v>
      </c>
      <c r="L18" s="7" t="n">
        <f si="2" t="shared"/>
        <v>3.974895397489542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731817.0</v>
      </c>
      <c r="E19" s="5" t="n">
        <v>319350.0</v>
      </c>
      <c r="F19" s="6" t="n">
        <v>412467.0</v>
      </c>
      <c r="G19" s="5" t="n">
        <f si="1" t="shared"/>
        <v>794833.0</v>
      </c>
      <c r="H19" s="5" t="n">
        <v>441216.0</v>
      </c>
      <c r="I19" s="6" t="n">
        <v>353617.0</v>
      </c>
      <c r="J19" s="7" t="n">
        <f si="2" t="shared"/>
        <v>-7.928206302455987</v>
      </c>
      <c r="K19" s="7" t="n">
        <f si="2" t="shared"/>
        <v>-27.62048520452568</v>
      </c>
      <c r="L19" s="7" t="n">
        <f si="2" t="shared"/>
        <v>16.64229943696145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9051.0</v>
      </c>
      <c r="E20" s="5" t="n">
        <v>22.0</v>
      </c>
      <c r="F20" s="6" t="n">
        <v>9029.0</v>
      </c>
      <c r="G20" s="5" t="n">
        <f si="1" t="shared"/>
        <v>9490.0</v>
      </c>
      <c r="H20" s="5" t="n">
        <v>20.0</v>
      </c>
      <c r="I20" s="6" t="n">
        <v>9470.0</v>
      </c>
      <c r="J20" s="7" t="n">
        <f si="2" t="shared"/>
        <v>-4.625922023182294</v>
      </c>
      <c r="K20" s="7" t="n">
        <f si="2" t="shared"/>
        <v>10.000000000000009</v>
      </c>
      <c r="L20" s="7" t="n">
        <f si="2" t="shared"/>
        <v>-4.656810982048576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46232.0</v>
      </c>
      <c r="E21" s="5" t="n">
        <v>333.0</v>
      </c>
      <c r="F21" s="6" t="n">
        <v>45899.0</v>
      </c>
      <c r="G21" s="5" t="n">
        <f si="1" t="shared"/>
        <v>44098.0</v>
      </c>
      <c r="H21" s="5" t="n">
        <v>307.0</v>
      </c>
      <c r="I21" s="6" t="n">
        <v>43791.0</v>
      </c>
      <c r="J21" s="7" t="n">
        <f si="2" t="shared"/>
        <v>4.839221733411936</v>
      </c>
      <c r="K21" s="7" t="n">
        <f si="2" t="shared"/>
        <v>8.469055374592838</v>
      </c>
      <c r="L21" s="7" t="n">
        <f si="2" t="shared"/>
        <v>4.813774519878522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333.0</v>
      </c>
      <c r="E22" s="5" t="n">
        <v>0.0</v>
      </c>
      <c r="F22" s="6" t="n">
        <v>333.0</v>
      </c>
      <c r="G22" s="5" t="n">
        <f si="1" t="shared"/>
        <v>311.0</v>
      </c>
      <c r="H22" s="5" t="n">
        <v>0.0</v>
      </c>
      <c r="I22" s="6" t="n">
        <v>311.0</v>
      </c>
      <c r="J22" s="7" t="n">
        <f si="2" t="shared"/>
        <v>7.0739549839228255</v>
      </c>
      <c r="K22" s="7" t="str">
        <f si="2" t="shared"/>
        <v>-</v>
      </c>
      <c r="L22" s="7" t="n">
        <f si="2" t="shared"/>
        <v>7.0739549839228255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363.0</v>
      </c>
      <c r="E23" s="5" t="n">
        <v>26.0</v>
      </c>
      <c r="F23" s="6" t="n">
        <v>337.0</v>
      </c>
      <c r="G23" s="5" t="n">
        <f si="1" t="shared"/>
        <v>321.0</v>
      </c>
      <c r="H23" s="5" t="n">
        <v>10.0</v>
      </c>
      <c r="I23" s="6" t="n">
        <v>311.0</v>
      </c>
      <c r="J23" s="7" t="n">
        <f si="2" t="shared"/>
        <v>13.08411214953271</v>
      </c>
      <c r="K23" s="7" t="n">
        <f si="2" t="shared"/>
        <v>160.0</v>
      </c>
      <c r="L23" s="7" t="n">
        <f si="2" t="shared"/>
        <v>8.36012861736335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127.0</v>
      </c>
      <c r="E24" s="5" t="n">
        <v>4.0</v>
      </c>
      <c r="F24" s="6" t="n">
        <v>123.0</v>
      </c>
      <c r="G24" s="5" t="n">
        <f si="1" t="shared"/>
        <v>143.0</v>
      </c>
      <c r="H24" s="5" t="n">
        <v>2.0</v>
      </c>
      <c r="I24" s="6" t="n">
        <v>141.0</v>
      </c>
      <c r="J24" s="7" t="n">
        <f si="2" t="shared"/>
        <v>-11.188811188811187</v>
      </c>
      <c r="K24" s="7" t="n">
        <f si="2" t="shared"/>
        <v>100.0</v>
      </c>
      <c r="L24" s="7" t="n">
        <f si="2" t="shared"/>
        <v>-12.765957446808507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866.0</v>
      </c>
      <c r="E25" s="5" t="n">
        <f si="5" t="shared"/>
        <v>23.0</v>
      </c>
      <c r="F25" s="5" t="n">
        <f si="5" t="shared"/>
        <v>843.0</v>
      </c>
      <c r="G25" s="5" t="n">
        <f si="5" t="shared"/>
        <v>932.0</v>
      </c>
      <c r="H25" s="5" t="n">
        <f si="5" t="shared"/>
        <v>18.0</v>
      </c>
      <c r="I25" s="5" t="n">
        <f si="5" t="shared"/>
        <v>914.0</v>
      </c>
      <c r="J25" s="7" t="n">
        <f si="2" t="shared"/>
        <v>-7.081545064377681</v>
      </c>
      <c r="K25" s="7" t="n">
        <f si="2" t="shared"/>
        <v>27.777777777777768</v>
      </c>
      <c r="L25" s="7" t="n">
        <f si="2" t="shared"/>
        <v>-7.768052516411384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56972.0</v>
      </c>
      <c r="E26" s="5" t="n">
        <v>408.0</v>
      </c>
      <c r="F26" s="6" t="n">
        <v>56564.0</v>
      </c>
      <c r="G26" s="5" t="n">
        <f si="1" t="shared"/>
        <v>55295.0</v>
      </c>
      <c r="H26" s="5" t="n">
        <v>357.0</v>
      </c>
      <c r="I26" s="6" t="n">
        <v>54938.0</v>
      </c>
      <c r="J26" s="7" t="n">
        <f si="2" t="shared"/>
        <v>3.032823944298757</v>
      </c>
      <c r="K26" s="7" t="n">
        <f si="2" t="shared"/>
        <v>14.28571428571428</v>
      </c>
      <c r="L26" s="7" t="n">
        <f si="2" t="shared"/>
        <v>2.9597000254832695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564.0</v>
      </c>
      <c r="E27" s="5" t="n">
        <v>2.0</v>
      </c>
      <c r="F27" s="6" t="n">
        <v>562.0</v>
      </c>
      <c r="G27" s="5" t="n">
        <f si="1" t="shared"/>
        <v>468.0</v>
      </c>
      <c r="H27" s="5" t="n">
        <v>3.0</v>
      </c>
      <c r="I27" s="6" t="n">
        <v>465.0</v>
      </c>
      <c r="J27" s="7" t="n">
        <f si="2" t="shared"/>
        <v>20.512820512820507</v>
      </c>
      <c r="K27" s="7" t="n">
        <f si="2" t="shared"/>
        <v>-33.333333333333336</v>
      </c>
      <c r="L27" s="7" t="n">
        <f si="2" t="shared"/>
        <v>20.860215053763433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3663.0</v>
      </c>
      <c r="E28" s="5" t="n">
        <v>6.0</v>
      </c>
      <c r="F28" s="6" t="n">
        <v>3657.0</v>
      </c>
      <c r="G28" s="5" t="n">
        <f si="1" t="shared"/>
        <v>3430.0</v>
      </c>
      <c r="H28" s="5" t="n">
        <v>6.0</v>
      </c>
      <c r="I28" s="6" t="n">
        <v>3424.0</v>
      </c>
      <c r="J28" s="7" t="n">
        <f si="2" t="shared"/>
        <v>6.7930029154518845</v>
      </c>
      <c r="K28" s="7" t="n">
        <f si="2" t="shared"/>
        <v>0.0</v>
      </c>
      <c r="L28" s="7" t="n">
        <f si="2" t="shared"/>
        <v>6.804906542056077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4622.0</v>
      </c>
      <c r="E29" s="5" t="n">
        <v>10.0</v>
      </c>
      <c r="F29" s="6" t="n">
        <v>4612.0</v>
      </c>
      <c r="G29" s="5" t="n">
        <f si="1" t="shared"/>
        <v>4394.0</v>
      </c>
      <c r="H29" s="5" t="n">
        <v>7.0</v>
      </c>
      <c r="I29" s="6" t="n">
        <v>4387.0</v>
      </c>
      <c r="J29" s="7" t="n">
        <f si="2" t="shared"/>
        <v>5.188893946290385</v>
      </c>
      <c r="K29" s="7" t="n">
        <f si="2" t="shared"/>
        <v>42.85714285714286</v>
      </c>
      <c r="L29" s="7" t="n">
        <f si="2" t="shared"/>
        <v>5.128789605653061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1453.0</v>
      </c>
      <c r="E30" s="5" t="n">
        <v>0.0</v>
      </c>
      <c r="F30" s="6" t="n">
        <v>1453.0</v>
      </c>
      <c r="G30" s="5" t="n">
        <f si="1" t="shared"/>
        <v>1448.0</v>
      </c>
      <c r="H30" s="5" t="n">
        <v>0.0</v>
      </c>
      <c r="I30" s="6" t="n">
        <v>1448.0</v>
      </c>
      <c r="J30" s="7" t="n">
        <f si="2" t="shared"/>
        <v>0.34530386740332375</v>
      </c>
      <c r="K30" s="7" t="str">
        <f si="2" t="shared"/>
        <v>-</v>
      </c>
      <c r="L30" s="7" t="n">
        <f si="2" t="shared"/>
        <v>0.34530386740332375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1809.0</v>
      </c>
      <c r="E31" s="5" t="n">
        <v>2.0</v>
      </c>
      <c r="F31" s="6" t="n">
        <v>1807.0</v>
      </c>
      <c r="G31" s="5" t="n">
        <f si="1" t="shared"/>
        <v>1856.0</v>
      </c>
      <c r="H31" s="5" t="n">
        <v>5.0</v>
      </c>
      <c r="I31" s="6" t="n">
        <v>1851.0</v>
      </c>
      <c r="J31" s="7" t="n">
        <f si="2" t="shared"/>
        <v>-2.532327586206895</v>
      </c>
      <c r="K31" s="7" t="n">
        <f si="2" t="shared"/>
        <v>-60.0</v>
      </c>
      <c r="L31" s="7" t="n">
        <f si="2" t="shared"/>
        <v>-2.377093462992974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837.0</v>
      </c>
      <c r="E32" s="5" t="n">
        <v>1.0</v>
      </c>
      <c r="F32" s="6" t="n">
        <v>836.0</v>
      </c>
      <c r="G32" s="5" t="n">
        <f si="1" t="shared"/>
        <v>742.0</v>
      </c>
      <c r="H32" s="5" t="n">
        <v>4.0</v>
      </c>
      <c r="I32" s="6" t="n">
        <v>738.0</v>
      </c>
      <c r="J32" s="7" t="n">
        <f si="2" t="shared"/>
        <v>12.803234501347704</v>
      </c>
      <c r="K32" s="7" t="n">
        <f si="2" t="shared"/>
        <v>-75.0</v>
      </c>
      <c r="L32" s="7" t="n">
        <f si="2" t="shared"/>
        <v>13.279132791327907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845.0</v>
      </c>
      <c r="E33" s="5" t="n">
        <v>3.0</v>
      </c>
      <c r="F33" s="6" t="n">
        <v>842.0</v>
      </c>
      <c r="G33" s="5" t="n">
        <f si="1" t="shared"/>
        <v>828.0</v>
      </c>
      <c r="H33" s="5" t="n">
        <v>3.0</v>
      </c>
      <c r="I33" s="6" t="n">
        <v>825.0</v>
      </c>
      <c r="J33" s="7" t="n">
        <f si="2" t="shared"/>
        <v>2.0531400966183666</v>
      </c>
      <c r="K33" s="7" t="n">
        <f si="2" t="shared"/>
        <v>0.0</v>
      </c>
      <c r="L33" s="7" t="n">
        <f si="2" t="shared"/>
        <v>2.0606060606060517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5223.0</v>
      </c>
      <c r="E34" s="5" t="n">
        <v>10.0</v>
      </c>
      <c r="F34" s="6" t="n">
        <v>5213.0</v>
      </c>
      <c r="G34" s="5" t="n">
        <f si="1" t="shared"/>
        <v>4999.0</v>
      </c>
      <c r="H34" s="5" t="n">
        <v>9.0</v>
      </c>
      <c r="I34" s="6" t="n">
        <v>4990.0</v>
      </c>
      <c r="J34" s="7" t="n">
        <f si="2" t="shared"/>
        <v>4.480896179235838</v>
      </c>
      <c r="K34" s="7" t="n">
        <f si="2" t="shared"/>
        <v>11.111111111111116</v>
      </c>
      <c r="L34" s="7" t="n">
        <f si="2" t="shared"/>
        <v>4.468937875751511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511.0</v>
      </c>
      <c r="E35" s="5" t="n">
        <v>1.0</v>
      </c>
      <c r="F35" s="6" t="n">
        <v>510.0</v>
      </c>
      <c r="G35" s="5" t="n">
        <f si="1" t="shared"/>
        <v>477.0</v>
      </c>
      <c r="H35" s="5" t="n">
        <v>1.0</v>
      </c>
      <c r="I35" s="6" t="n">
        <v>476.0</v>
      </c>
      <c r="J35" s="7" t="n">
        <f si="2" t="shared"/>
        <v>7.127882599580704</v>
      </c>
      <c r="K35" s="7" t="n">
        <f si="2" t="shared"/>
        <v>0.0</v>
      </c>
      <c r="L35" s="7" t="n">
        <f si="2" t="shared"/>
        <v>7.14285714285714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149.0</v>
      </c>
      <c r="E36" s="5" t="n">
        <v>0.0</v>
      </c>
      <c r="F36" s="6" t="n">
        <v>149.0</v>
      </c>
      <c r="G36" s="5" t="n">
        <f si="1" t="shared"/>
        <v>137.0</v>
      </c>
      <c r="H36" s="5" t="n">
        <v>0.0</v>
      </c>
      <c r="I36" s="6" t="n">
        <v>137.0</v>
      </c>
      <c r="J36" s="7" t="n">
        <f si="2" t="shared"/>
        <v>8.75912408759123</v>
      </c>
      <c r="K36" s="7" t="str">
        <f si="2" t="shared"/>
        <v>-</v>
      </c>
      <c r="L36" s="7" t="n">
        <f si="2" t="shared"/>
        <v>8.75912408759123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704.0</v>
      </c>
      <c r="E37" s="5" t="n">
        <v>1.0</v>
      </c>
      <c r="F37" s="6" t="n">
        <v>703.0</v>
      </c>
      <c r="G37" s="5" t="n">
        <f si="1" t="shared"/>
        <v>737.0</v>
      </c>
      <c r="H37" s="5" t="n">
        <v>0.0</v>
      </c>
      <c r="I37" s="6" t="n">
        <v>737.0</v>
      </c>
      <c r="J37" s="7" t="n">
        <f si="2" t="shared"/>
        <v>-4.477611940298509</v>
      </c>
      <c r="K37" s="7" t="str">
        <f si="2" t="shared"/>
        <v>-</v>
      </c>
      <c r="L37" s="7" t="n">
        <f si="2" t="shared"/>
        <v>-4.613297150610585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841.0</v>
      </c>
      <c r="E38" s="5" t="n">
        <v>0.0</v>
      </c>
      <c r="F38" s="6" t="n">
        <v>841.0</v>
      </c>
      <c r="G38" s="5" t="n">
        <f si="1" t="shared"/>
        <v>721.0</v>
      </c>
      <c r="H38" s="5" t="n">
        <v>0.0</v>
      </c>
      <c r="I38" s="6" t="n">
        <v>721.0</v>
      </c>
      <c r="J38" s="7" t="n">
        <f si="2" t="shared"/>
        <v>16.64355062413314</v>
      </c>
      <c r="K38" s="7" t="str">
        <f si="2" t="shared"/>
        <v>-</v>
      </c>
      <c r="L38" s="7" t="n">
        <f si="2" t="shared"/>
        <v>16.64355062413314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3666.0</v>
      </c>
      <c r="E39" s="5" t="n">
        <f si="6" t="shared"/>
        <v>2.0</v>
      </c>
      <c r="F39" s="5" t="n">
        <f si="6" t="shared"/>
        <v>3664.0</v>
      </c>
      <c r="G39" s="5" t="n">
        <f si="6" t="shared"/>
        <v>3433.0</v>
      </c>
      <c r="H39" s="5" t="n">
        <f si="6" t="shared"/>
        <v>4.0</v>
      </c>
      <c r="I39" s="5" t="n">
        <f si="6" t="shared"/>
        <v>3429.0</v>
      </c>
      <c r="J39" s="7" t="n">
        <f si="2" t="shared"/>
        <v>6.787066705505396</v>
      </c>
      <c r="K39" s="7" t="n">
        <f si="2" t="shared"/>
        <v>-50.0</v>
      </c>
      <c r="L39" s="7" t="n">
        <f si="2" t="shared"/>
        <v>6.853310002916313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24887.0</v>
      </c>
      <c r="E40" s="5" t="n">
        <v>38.0</v>
      </c>
      <c r="F40" s="6" t="n">
        <v>24849.0</v>
      </c>
      <c r="G40" s="5" t="n">
        <f si="1" t="shared"/>
        <v>23670.0</v>
      </c>
      <c r="H40" s="5" t="n">
        <v>42.0</v>
      </c>
      <c r="I40" s="6" t="n">
        <v>23628.0</v>
      </c>
      <c r="J40" s="7" t="n">
        <f si="2" t="shared"/>
        <v>5.141529362061692</v>
      </c>
      <c r="K40" s="7" t="n">
        <f si="2" t="shared"/>
        <v>-9.523809523809524</v>
      </c>
      <c r="L40" s="7" t="n">
        <f si="2" t="shared"/>
        <v>5.16759776536313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6323.0</v>
      </c>
      <c r="E41" s="5" t="n">
        <v>14.0</v>
      </c>
      <c r="F41" s="6" t="n">
        <v>6309.0</v>
      </c>
      <c r="G41" s="5" t="n">
        <f si="1" t="shared"/>
        <v>6240.0</v>
      </c>
      <c r="H41" s="5" t="n">
        <v>15.0</v>
      </c>
      <c r="I41" s="6" t="n">
        <v>6225.0</v>
      </c>
      <c r="J41" s="7" t="n">
        <f si="2" t="shared"/>
        <v>1.3301282051282115</v>
      </c>
      <c r="K41" s="7" t="n">
        <f si="2" t="shared"/>
        <v>-6.666666666666665</v>
      </c>
      <c r="L41" s="7" t="n">
        <f si="2" t="shared"/>
        <v>1.3493975903614563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1067.0</v>
      </c>
      <c r="E42" s="5" t="n">
        <v>3.0</v>
      </c>
      <c r="F42" s="6" t="n">
        <v>1064.0</v>
      </c>
      <c r="G42" s="5" t="n">
        <f si="1" t="shared"/>
        <v>1035.0</v>
      </c>
      <c r="H42" s="5" t="n">
        <v>1.0</v>
      </c>
      <c r="I42" s="6" t="n">
        <v>1034.0</v>
      </c>
      <c r="J42" s="7" t="n">
        <f si="2" t="shared"/>
        <v>3.091787439613536</v>
      </c>
      <c r="K42" s="7" t="n">
        <f si="2" t="shared"/>
        <v>200.0</v>
      </c>
      <c r="L42" s="7" t="n">
        <f si="2" t="shared"/>
        <v>2.9013539651837617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180.0</v>
      </c>
      <c r="E43" s="5" t="n">
        <f si="7" t="shared"/>
        <v>1.0</v>
      </c>
      <c r="F43" s="5" t="n">
        <f si="7" t="shared"/>
        <v>179.0</v>
      </c>
      <c r="G43" s="5" t="n">
        <f si="7" t="shared"/>
        <v>159.0</v>
      </c>
      <c r="H43" s="5" t="n">
        <f si="7" t="shared"/>
        <v>2.0</v>
      </c>
      <c r="I43" s="5" t="n">
        <f si="7" t="shared"/>
        <v>157.0</v>
      </c>
      <c r="J43" s="7" t="n">
        <f si="2" t="shared"/>
        <v>13.207547169811317</v>
      </c>
      <c r="K43" s="7" t="n">
        <f si="2" t="shared"/>
        <v>-50.0</v>
      </c>
      <c r="L43" s="7" t="n">
        <f si="2" t="shared"/>
        <v>14.012738853503182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7570.0</v>
      </c>
      <c r="E44" s="5" t="n">
        <v>18.0</v>
      </c>
      <c r="F44" s="6" t="n">
        <v>7552.0</v>
      </c>
      <c r="G44" s="5" t="n">
        <f si="1" t="shared"/>
        <v>7434.0</v>
      </c>
      <c r="H44" s="5" t="n">
        <v>18.0</v>
      </c>
      <c r="I44" s="6" t="n">
        <v>7416.0</v>
      </c>
      <c r="J44" s="7" t="n">
        <f si="2" t="shared"/>
        <v>1.829432337906911</v>
      </c>
      <c r="K44" s="7" t="n">
        <f si="2" t="shared"/>
        <v>0.0</v>
      </c>
      <c r="L44" s="7" t="n">
        <f si="2" t="shared"/>
        <v>1.8338727076591121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406.0</v>
      </c>
      <c r="E45" s="5" t="n">
        <v>4.0</v>
      </c>
      <c r="F45" s="6" t="n">
        <v>402.0</v>
      </c>
      <c r="G45" s="5" t="n">
        <f si="1" t="shared"/>
        <v>352.0</v>
      </c>
      <c r="H45" s="5" t="n">
        <v>5.0</v>
      </c>
      <c r="I45" s="6" t="n">
        <v>347.0</v>
      </c>
      <c r="J45" s="7" t="n">
        <f si="2" t="shared"/>
        <v>15.340909090909083</v>
      </c>
      <c r="K45" s="7" t="n">
        <f si="2" t="shared"/>
        <v>-19.999999999999996</v>
      </c>
      <c r="L45" s="7" t="n">
        <f si="2" t="shared"/>
        <v>15.85014409221901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391.0</v>
      </c>
      <c r="E46" s="5" t="n">
        <f si="8" t="shared"/>
        <v>0.0</v>
      </c>
      <c r="F46" s="5" t="n">
        <f si="8" t="shared"/>
        <v>391.0</v>
      </c>
      <c r="G46" s="5" t="n">
        <f si="8" t="shared"/>
        <v>575.0</v>
      </c>
      <c r="H46" s="5" t="n">
        <f si="8" t="shared"/>
        <v>4.0</v>
      </c>
      <c r="I46" s="5" t="n">
        <f si="8" t="shared"/>
        <v>571.0</v>
      </c>
      <c r="J46" s="7" t="n">
        <f si="2" t="shared"/>
        <v>-31.999999999999996</v>
      </c>
      <c r="K46" s="7" t="n">
        <f si="2" t="shared"/>
        <v>-100.0</v>
      </c>
      <c r="L46" s="7" t="n">
        <f si="2" t="shared"/>
        <v>-31.52364273204904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797.0</v>
      </c>
      <c r="E47" s="5" t="n">
        <v>4.0</v>
      </c>
      <c r="F47" s="6" t="n">
        <v>793.0</v>
      </c>
      <c r="G47" s="5" t="n">
        <f si="1" t="shared"/>
        <v>927.0</v>
      </c>
      <c r="H47" s="5" t="n">
        <v>9.0</v>
      </c>
      <c r="I47" s="6" t="n">
        <v>918.0</v>
      </c>
      <c r="J47" s="7" t="n">
        <f si="2" t="shared"/>
        <v>-14.023732470334416</v>
      </c>
      <c r="K47" s="7" t="n">
        <f si="2" t="shared"/>
        <v>-55.55555555555556</v>
      </c>
      <c r="L47" s="7" t="n">
        <f si="2" t="shared"/>
        <v>-13.616557734204793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124.0</v>
      </c>
      <c r="E48" s="5" t="n">
        <v>59.0</v>
      </c>
      <c r="F48" s="12" t="n">
        <v>65.0</v>
      </c>
      <c r="G48" s="5" t="n">
        <f si="1" t="shared"/>
        <v>406.0</v>
      </c>
      <c r="H48" s="13" t="n">
        <v>67.0</v>
      </c>
      <c r="I48" s="12" t="n">
        <v>339.0</v>
      </c>
      <c r="J48" s="14" t="n">
        <f si="2" t="shared"/>
        <v>-69.45812807881772</v>
      </c>
      <c r="K48" s="14" t="n">
        <f si="2" t="shared"/>
        <v>-11.940298507462687</v>
      </c>
      <c r="L48" s="14" t="n">
        <f si="2" t="shared"/>
        <v>-80.8259587020649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822167.0</v>
      </c>
      <c r="E49" s="5" t="n">
        <f ref="E49:I49" si="9" t="shared">E19+E26+E40+E44+E47+E48</f>
        <v>319877.0</v>
      </c>
      <c r="F49" s="5" t="n">
        <f si="9" t="shared"/>
        <v>502290.0</v>
      </c>
      <c r="G49" s="5" t="n">
        <f si="9" t="shared"/>
        <v>882565.0</v>
      </c>
      <c r="H49" s="5" t="n">
        <f si="9" t="shared"/>
        <v>441709.0</v>
      </c>
      <c r="I49" s="5" t="n">
        <f si="9" t="shared"/>
        <v>440856.0</v>
      </c>
      <c r="J49" s="7" t="n">
        <f si="2" t="shared"/>
        <v>-6.843461954643571</v>
      </c>
      <c r="K49" s="7" t="n">
        <f si="2" t="shared"/>
        <v>-27.581960068733036</v>
      </c>
      <c r="L49" s="7" t="n">
        <f si="2" t="shared"/>
        <v>13.935162502041475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