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<sst xmlns="http://schemas.openxmlformats.org/spreadsheetml/2006/main" count="113" uniqueCount="62">
  <si>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</si>
  <si>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</si>
  <si>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</si>
  <si>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</si>
  <si>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</si>
  <si>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</si>
  <si>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</si>
  <si>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</si>
  <si>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</si>
  <si>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</si>
  <si>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</si>
  <si>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</si>
  <si>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</si>
  <si>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</si>
  <si>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</si>
  <si>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</si>
  <si>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</si>
  <si>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</si>
  <si>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</si>
  <si>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</si>
  <si>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</si>
  <si>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</si>
  <si>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</si>
  <si>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</si>
  <si>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</si>
  <si>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</si>
  <si>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</si>
  <si>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</si>
  <si>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</si>
  <si>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</si>
  <si>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</si>
  <si>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</si>
  <si>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</si>
  <si>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</si>
  <si>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</si>
  <si>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</si>
  <si>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</si>
  <si>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</si>
  <si>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</si>
  <si>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</si>
  <si>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</si>
  <si>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</si>
  <si>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</si>
  <si>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</si>
  <si>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</si>
  <si>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</si>
  <si>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</si>
  <si>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</si>
  <si>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</si>
  <si>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</si>
  <si>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</si>
  <si>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</si>
  <si>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</si>
  <si>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</si>
  <si>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</si>
  <si>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</si>
  <si>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</si>
  <si>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107年10月來臺旅客人次及成長率－按居住地分
Table 1-2 Visitor Arrivals by Residence,
October,2018</t>
  </si>
  <si>
    <t>107年10月 Oct.., 2018</t>
  </si>
  <si>
    <t>106年10月 Oct.., 2017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</si>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</sst>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119786.0</v>
      </c>
      <c r="E4" s="5" t="n">
        <v>110173.0</v>
      </c>
      <c r="F4" s="6" t="n">
        <v>9613.0</v>
      </c>
      <c r="G4" s="5" t="n">
        <f>H4+I4</f>
        <v>116201.0</v>
      </c>
      <c r="H4" s="5" t="n">
        <v>106929.0</v>
      </c>
      <c r="I4" s="6" t="n">
        <v>9272.0</v>
      </c>
      <c r="J4" s="7" t="n">
        <f>IF(G4=0,"-",((D4/G4)-1)*100)</f>
        <v>3.0851713840672534</v>
      </c>
      <c r="K4" s="7" t="n">
        <f>IF(H4=0,"-",((E4/H4)-1)*100)</f>
        <v>3.0337887757296844</v>
      </c>
      <c r="L4" s="7" t="n">
        <f>IF(I4=0,"-",((F4/I4)-1)*100)</f>
        <v>3.6777394305435696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241823.0</v>
      </c>
      <c r="E5" s="5" t="n">
        <v>239366.0</v>
      </c>
      <c r="F5" s="6" t="n">
        <v>2457.0</v>
      </c>
      <c r="G5" s="5" t="n">
        <f ref="G5:G48" si="1" t="shared">H5+I5</f>
        <v>263826.0</v>
      </c>
      <c r="H5" s="5" t="n">
        <v>261020.0</v>
      </c>
      <c r="I5" s="6" t="n">
        <v>2806.0</v>
      </c>
      <c r="J5" s="7" t="n">
        <f ref="J5:L49" si="2" t="shared">IF(G5=0,"-",((D5/G5)-1)*100)</f>
        <v>-8.339966493067397</v>
      </c>
      <c r="K5" s="7" t="n">
        <f si="2" t="shared"/>
        <v>-8.295916021760785</v>
      </c>
      <c r="L5" s="7" t="n">
        <f si="2" t="shared"/>
        <v>-12.437633642195301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181797.0</v>
      </c>
      <c r="E6" s="5" t="n">
        <v>117.0</v>
      </c>
      <c r="F6" s="6" t="n">
        <v>181680.0</v>
      </c>
      <c r="G6" s="5" t="n">
        <f si="1" t="shared"/>
        <v>160337.0</v>
      </c>
      <c r="H6" s="5" t="n">
        <v>132.0</v>
      </c>
      <c r="I6" s="6" t="n">
        <v>160205.0</v>
      </c>
      <c r="J6" s="7" t="n">
        <f si="2" t="shared"/>
        <v>13.384309298539954</v>
      </c>
      <c r="K6" s="7" t="n">
        <f si="2" t="shared"/>
        <v>-11.363636363636365</v>
      </c>
      <c r="L6" s="7" t="n">
        <f si="2" t="shared"/>
        <v>13.40470022783309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90026.0</v>
      </c>
      <c r="E7" s="5" t="n">
        <v>266.0</v>
      </c>
      <c r="F7" s="6" t="n">
        <v>89760.0</v>
      </c>
      <c r="G7" s="5" t="n">
        <f si="1" t="shared"/>
        <v>94207.0</v>
      </c>
      <c r="H7" s="5" t="n">
        <v>388.0</v>
      </c>
      <c r="I7" s="6" t="n">
        <v>93819.0</v>
      </c>
      <c r="J7" s="7" t="n">
        <f si="2" t="shared"/>
        <v>-4.43809907968622</v>
      </c>
      <c r="K7" s="7" t="n">
        <f si="2" t="shared"/>
        <v>-31.443298969072163</v>
      </c>
      <c r="L7" s="7" t="n">
        <f si="2" t="shared"/>
        <v>-4.326415758002112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3356.0</v>
      </c>
      <c r="E8" s="5" t="n">
        <v>3.0</v>
      </c>
      <c r="F8" s="6" t="n">
        <v>3353.0</v>
      </c>
      <c r="G8" s="5" t="n">
        <f si="1" t="shared"/>
        <v>2715.0</v>
      </c>
      <c r="H8" s="5" t="n">
        <v>6.0</v>
      </c>
      <c r="I8" s="6" t="n">
        <v>2709.0</v>
      </c>
      <c r="J8" s="7" t="n">
        <f si="2" t="shared"/>
        <v>23.609576427255984</v>
      </c>
      <c r="K8" s="7" t="n">
        <f si="2" t="shared"/>
        <v>-50.0</v>
      </c>
      <c r="L8" s="7" t="n">
        <f si="2" t="shared"/>
        <v>23.77260981912144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2023.0</v>
      </c>
      <c r="E9" s="5" t="n">
        <v>5.0</v>
      </c>
      <c r="F9" s="6" t="n">
        <v>2018.0</v>
      </c>
      <c r="G9" s="5" t="n">
        <f si="1" t="shared"/>
        <v>2001.0</v>
      </c>
      <c r="H9" s="5" t="n">
        <v>4.0</v>
      </c>
      <c r="I9" s="6" t="n">
        <v>1997.0</v>
      </c>
      <c r="J9" s="7" t="n">
        <f si="2" t="shared"/>
        <v>1.099450274862579</v>
      </c>
      <c r="K9" s="7" t="n">
        <f si="2" t="shared"/>
        <v>25.0</v>
      </c>
      <c r="L9" s="7" t="n">
        <f si="2" t="shared"/>
        <v>1.0515773660490835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44537.0</v>
      </c>
      <c r="E10" s="5" t="n">
        <v>69.0</v>
      </c>
      <c r="F10" s="6" t="n">
        <v>44468.0</v>
      </c>
      <c r="G10" s="5" t="n">
        <f si="1" t="shared"/>
        <v>45433.0</v>
      </c>
      <c r="H10" s="5" t="n">
        <v>64.0</v>
      </c>
      <c r="I10" s="6" t="n">
        <v>45369.0</v>
      </c>
      <c r="J10" s="7" t="n">
        <f si="2" t="shared"/>
        <v>-1.9721347918913557</v>
      </c>
      <c r="K10" s="7" t="n">
        <f si="2" t="shared"/>
        <v>7.8125</v>
      </c>
      <c r="L10" s="7" t="n">
        <f si="2" t="shared"/>
        <v>-1.985937534439819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36901.0</v>
      </c>
      <c r="E11" s="5" t="n">
        <v>26.0</v>
      </c>
      <c r="F11" s="6" t="n">
        <v>36875.0</v>
      </c>
      <c r="G11" s="5" t="n">
        <f si="1" t="shared"/>
        <v>35959.0</v>
      </c>
      <c r="H11" s="5" t="n">
        <v>26.0</v>
      </c>
      <c r="I11" s="6" t="n">
        <v>35933.0</v>
      </c>
      <c r="J11" s="7" t="n">
        <f si="2" t="shared"/>
        <v>2.6196501571233988</v>
      </c>
      <c r="K11" s="7" t="n">
        <f si="2" t="shared"/>
        <v>0.0</v>
      </c>
      <c r="L11" s="7" t="n">
        <f si="2" t="shared"/>
        <v>2.6215456544123716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17872.0</v>
      </c>
      <c r="E12" s="5" t="n">
        <v>29.0</v>
      </c>
      <c r="F12" s="6" t="n">
        <v>17843.0</v>
      </c>
      <c r="G12" s="5" t="n">
        <f si="1" t="shared"/>
        <v>14559.0</v>
      </c>
      <c r="H12" s="5" t="n">
        <v>48.0</v>
      </c>
      <c r="I12" s="6" t="n">
        <v>14511.0</v>
      </c>
      <c r="J12" s="7" t="n">
        <f si="2" t="shared"/>
        <v>22.755683769489664</v>
      </c>
      <c r="K12" s="7" t="n">
        <f si="2" t="shared"/>
        <v>-39.583333333333336</v>
      </c>
      <c r="L12" s="7" t="n">
        <f si="2" t="shared"/>
        <v>22.961890979257117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32010.0</v>
      </c>
      <c r="E13" s="5" t="n">
        <v>239.0</v>
      </c>
      <c r="F13" s="6" t="n">
        <v>31771.0</v>
      </c>
      <c r="G13" s="5" t="n">
        <f si="1" t="shared"/>
        <v>24363.0</v>
      </c>
      <c r="H13" s="5" t="n">
        <v>225.0</v>
      </c>
      <c r="I13" s="6" t="n">
        <v>24138.0</v>
      </c>
      <c r="J13" s="7" t="n">
        <f si="2" t="shared"/>
        <v>31.387760128063036</v>
      </c>
      <c r="K13" s="7" t="n">
        <f si="2" t="shared"/>
        <v>6.222222222222218</v>
      </c>
      <c r="L13" s="7" t="n">
        <f si="2" t="shared"/>
        <v>31.6223382218908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31182.0</v>
      </c>
      <c r="E14" s="5" t="n">
        <v>31.0</v>
      </c>
      <c r="F14" s="6" t="n">
        <v>31151.0</v>
      </c>
      <c r="G14" s="5" t="n">
        <f si="1" t="shared"/>
        <v>26473.0</v>
      </c>
      <c r="H14" s="5" t="n">
        <v>55.0</v>
      </c>
      <c r="I14" s="6" t="n">
        <v>26418.0</v>
      </c>
      <c r="J14" s="7" t="n">
        <f si="2" t="shared"/>
        <v>17.78793487704453</v>
      </c>
      <c r="K14" s="7" t="n">
        <f si="2" t="shared"/>
        <v>-43.63636363636364</v>
      </c>
      <c r="L14" s="7" t="n">
        <f si="2" t="shared"/>
        <v>17.9158149746385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37910.0</v>
      </c>
      <c r="E15" s="5" t="n">
        <v>235.0</v>
      </c>
      <c r="F15" s="6" t="n">
        <v>37675.0</v>
      </c>
      <c r="G15" s="5" t="n">
        <f si="1" t="shared"/>
        <v>34559.0</v>
      </c>
      <c r="H15" s="5" t="n">
        <v>256.0</v>
      </c>
      <c r="I15" s="6" t="n">
        <v>34303.0</v>
      </c>
      <c r="J15" s="7" t="n">
        <f si="2" t="shared"/>
        <v>9.696461124453837</v>
      </c>
      <c r="K15" s="7" t="n">
        <f si="2" t="shared"/>
        <v>-8.203125</v>
      </c>
      <c r="L15" s="7" t="n">
        <f si="2" t="shared"/>
        <v>9.830044019473515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3149.0</v>
      </c>
      <c r="E16" s="5" t="n">
        <f si="3" t="shared"/>
        <v>18.0</v>
      </c>
      <c r="F16" s="5" t="n">
        <f si="3" t="shared"/>
        <v>3131.0</v>
      </c>
      <c r="G16" s="5" t="n">
        <f si="3" t="shared"/>
        <v>2570.0</v>
      </c>
      <c r="H16" s="5" t="n">
        <f si="3" t="shared"/>
        <v>14.0</v>
      </c>
      <c r="I16" s="5" t="n">
        <f si="3" t="shared"/>
        <v>2556.0</v>
      </c>
      <c r="J16" s="7" t="n">
        <f si="2" t="shared"/>
        <v>22.52918287937744</v>
      </c>
      <c r="K16" s="7" t="n">
        <f si="2" t="shared"/>
        <v>28.57142857142858</v>
      </c>
      <c r="L16" s="7" t="n">
        <f si="2" t="shared"/>
        <v>22.496087636932714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203561.0</v>
      </c>
      <c r="E17" s="5" t="n">
        <v>647.0</v>
      </c>
      <c r="F17" s="6" t="n">
        <v>202914.0</v>
      </c>
      <c r="G17" s="5" t="n">
        <f si="1" t="shared"/>
        <v>183916.0</v>
      </c>
      <c r="H17" s="5" t="n">
        <v>688.0</v>
      </c>
      <c r="I17" s="6" t="n">
        <v>183228.0</v>
      </c>
      <c r="J17" s="7" t="n">
        <f si="2" t="shared"/>
        <v>10.681506774831995</v>
      </c>
      <c r="K17" s="7" t="n">
        <f si="2" t="shared"/>
        <v>-5.959302325581395</v>
      </c>
      <c r="L17" s="7" t="n">
        <f si="2" t="shared"/>
        <v>10.743991093064388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1420.0</v>
      </c>
      <c r="E18" s="5" t="n">
        <f si="4" t="shared"/>
        <v>5.0</v>
      </c>
      <c r="F18" s="5" t="n">
        <f si="4" t="shared"/>
        <v>1415.0</v>
      </c>
      <c r="G18" s="5" t="n">
        <f si="4" t="shared"/>
        <v>1327.0</v>
      </c>
      <c r="H18" s="5" t="n">
        <f si="4" t="shared"/>
        <v>9.0</v>
      </c>
      <c r="I18" s="5" t="n">
        <f si="4" t="shared"/>
        <v>1318.0</v>
      </c>
      <c r="J18" s="7" t="n">
        <f si="2" t="shared"/>
        <v>7.00828937452902</v>
      </c>
      <c r="K18" s="7" t="n">
        <f si="2" t="shared"/>
        <v>-44.44444444444444</v>
      </c>
      <c r="L18" s="7" t="n">
        <f si="2" t="shared"/>
        <v>7.359635811836118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843792.0</v>
      </c>
      <c r="E19" s="5" t="n">
        <v>350582.0</v>
      </c>
      <c r="F19" s="6" t="n">
        <v>493210.0</v>
      </c>
      <c r="G19" s="5" t="n">
        <f si="1" t="shared"/>
        <v>824530.0</v>
      </c>
      <c r="H19" s="5" t="n">
        <v>369176.0</v>
      </c>
      <c r="I19" s="6" t="n">
        <v>455354.0</v>
      </c>
      <c r="J19" s="7" t="n">
        <f si="2" t="shared"/>
        <v>2.3361187585654752</v>
      </c>
      <c r="K19" s="7" t="n">
        <f si="2" t="shared"/>
        <v>-5.036622098944676</v>
      </c>
      <c r="L19" s="7" t="n">
        <f si="2" t="shared"/>
        <v>8.313531889475012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11886.0</v>
      </c>
      <c r="E20" s="5" t="n">
        <v>28.0</v>
      </c>
      <c r="F20" s="6" t="n">
        <v>11858.0</v>
      </c>
      <c r="G20" s="5" t="n">
        <f si="1" t="shared"/>
        <v>11364.0</v>
      </c>
      <c r="H20" s="5" t="n">
        <v>17.0</v>
      </c>
      <c r="I20" s="6" t="n">
        <v>11347.0</v>
      </c>
      <c r="J20" s="7" t="n">
        <f si="2" t="shared"/>
        <v>4.59345300950369</v>
      </c>
      <c r="K20" s="7" t="n">
        <f si="2" t="shared"/>
        <v>64.70588235294117</v>
      </c>
      <c r="L20" s="7" t="n">
        <f si="2" t="shared"/>
        <v>4.503392967304132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51736.0</v>
      </c>
      <c r="E21" s="5" t="n">
        <v>309.0</v>
      </c>
      <c r="F21" s="6" t="n">
        <v>51427.0</v>
      </c>
      <c r="G21" s="5" t="n">
        <f si="1" t="shared"/>
        <v>46511.0</v>
      </c>
      <c r="H21" s="5" t="n">
        <v>298.0</v>
      </c>
      <c r="I21" s="6" t="n">
        <v>46213.0</v>
      </c>
      <c r="J21" s="7" t="n">
        <f si="2" t="shared"/>
        <v>11.233901657672373</v>
      </c>
      <c r="K21" s="7" t="n">
        <f si="2" t="shared"/>
        <v>3.691275167785224</v>
      </c>
      <c r="L21" s="7" t="n">
        <f si="2" t="shared"/>
        <v>11.282539545149639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393.0</v>
      </c>
      <c r="E22" s="5" t="n">
        <v>0.0</v>
      </c>
      <c r="F22" s="6" t="n">
        <v>393.0</v>
      </c>
      <c r="G22" s="5" t="n">
        <f si="1" t="shared"/>
        <v>360.0</v>
      </c>
      <c r="H22" s="5" t="n">
        <v>1.0</v>
      </c>
      <c r="I22" s="6" t="n">
        <v>359.0</v>
      </c>
      <c r="J22" s="7" t="n">
        <f si="2" t="shared"/>
        <v>9.166666666666657</v>
      </c>
      <c r="K22" s="7" t="n">
        <f si="2" t="shared"/>
        <v>-100.0</v>
      </c>
      <c r="L22" s="7" t="n">
        <f si="2" t="shared"/>
        <v>9.47075208913648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549.0</v>
      </c>
      <c r="E23" s="5" t="n">
        <v>25.0</v>
      </c>
      <c r="F23" s="6" t="n">
        <v>524.0</v>
      </c>
      <c r="G23" s="5" t="n">
        <f si="1" t="shared"/>
        <v>390.0</v>
      </c>
      <c r="H23" s="5" t="n">
        <v>19.0</v>
      </c>
      <c r="I23" s="6" t="n">
        <v>371.0</v>
      </c>
      <c r="J23" s="7" t="n">
        <f si="2" t="shared"/>
        <v>40.76923076923078</v>
      </c>
      <c r="K23" s="7" t="n">
        <f si="2" t="shared"/>
        <v>31.578947368421062</v>
      </c>
      <c r="L23" s="7" t="n">
        <f si="2" t="shared"/>
        <v>41.239892183288404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150.0</v>
      </c>
      <c r="E24" s="5" t="n">
        <v>3.0</v>
      </c>
      <c r="F24" s="6" t="n">
        <v>147.0</v>
      </c>
      <c r="G24" s="5" t="n">
        <f si="1" t="shared"/>
        <v>173.0</v>
      </c>
      <c r="H24" s="5" t="n">
        <v>1.0</v>
      </c>
      <c r="I24" s="6" t="n">
        <v>172.0</v>
      </c>
      <c r="J24" s="7" t="n">
        <f si="2" t="shared"/>
        <v>-13.294797687861271</v>
      </c>
      <c r="K24" s="7" t="n">
        <f si="2" t="shared"/>
        <v>200.0</v>
      </c>
      <c r="L24" s="7" t="n">
        <f si="2" t="shared"/>
        <v>-14.534883720930235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1157.0</v>
      </c>
      <c r="E25" s="5" t="n">
        <f si="5" t="shared"/>
        <v>25.0</v>
      </c>
      <c r="F25" s="5" t="n">
        <f si="5" t="shared"/>
        <v>1132.0</v>
      </c>
      <c r="G25" s="5" t="n">
        <f si="5" t="shared"/>
        <v>1007.0</v>
      </c>
      <c r="H25" s="5" t="n">
        <f si="5" t="shared"/>
        <v>19.0</v>
      </c>
      <c r="I25" s="5" t="n">
        <f si="5" t="shared"/>
        <v>988.0</v>
      </c>
      <c r="J25" s="7" t="n">
        <f si="2" t="shared"/>
        <v>14.895729890764642</v>
      </c>
      <c r="K25" s="7" t="n">
        <f si="2" t="shared"/>
        <v>31.578947368421062</v>
      </c>
      <c r="L25" s="7" t="n">
        <f si="2" t="shared"/>
        <v>14.574898785425106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65871.0</v>
      </c>
      <c r="E26" s="5" t="n">
        <v>390.0</v>
      </c>
      <c r="F26" s="6" t="n">
        <v>65481.0</v>
      </c>
      <c r="G26" s="5" t="n">
        <f si="1" t="shared"/>
        <v>59805.0</v>
      </c>
      <c r="H26" s="5" t="n">
        <v>355.0</v>
      </c>
      <c r="I26" s="6" t="n">
        <v>59450.0</v>
      </c>
      <c r="J26" s="7" t="n">
        <f si="2" t="shared"/>
        <v>10.142964635063967</v>
      </c>
      <c r="K26" s="7" t="n">
        <f si="2" t="shared"/>
        <v>9.859154929577475</v>
      </c>
      <c r="L26" s="7" t="n">
        <f si="2" t="shared"/>
        <v>10.144659377628251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930.0</v>
      </c>
      <c r="E27" s="5" t="n">
        <v>4.0</v>
      </c>
      <c r="F27" s="6" t="n">
        <v>926.0</v>
      </c>
      <c r="G27" s="5" t="n">
        <f si="1" t="shared"/>
        <v>796.0</v>
      </c>
      <c r="H27" s="5" t="n">
        <v>0.0</v>
      </c>
      <c r="I27" s="6" t="n">
        <v>796.0</v>
      </c>
      <c r="J27" s="7" t="n">
        <f si="2" t="shared"/>
        <v>16.834170854271346</v>
      </c>
      <c r="K27" s="7" t="str">
        <f si="2" t="shared"/>
        <v>-</v>
      </c>
      <c r="L27" s="7" t="n">
        <f si="2" t="shared"/>
        <v>16.331658291457284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5471.0</v>
      </c>
      <c r="E28" s="5" t="n">
        <v>6.0</v>
      </c>
      <c r="F28" s="6" t="n">
        <v>5465.0</v>
      </c>
      <c r="G28" s="5" t="n">
        <f si="1" t="shared"/>
        <v>4524.0</v>
      </c>
      <c r="H28" s="5" t="n">
        <v>7.0</v>
      </c>
      <c r="I28" s="6" t="n">
        <v>4517.0</v>
      </c>
      <c r="J28" s="7" t="n">
        <f si="2" t="shared"/>
        <v>20.932802829354547</v>
      </c>
      <c r="K28" s="7" t="n">
        <f si="2" t="shared"/>
        <v>-14.28571428571429</v>
      </c>
      <c r="L28" s="7" t="n">
        <f si="2" t="shared"/>
        <v>20.987381005091876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7536.0</v>
      </c>
      <c r="E29" s="5" t="n">
        <v>10.0</v>
      </c>
      <c r="F29" s="6" t="n">
        <v>7526.0</v>
      </c>
      <c r="G29" s="5" t="n">
        <f si="1" t="shared"/>
        <v>7007.0</v>
      </c>
      <c r="H29" s="5" t="n">
        <v>10.0</v>
      </c>
      <c r="I29" s="6" t="n">
        <v>6997.0</v>
      </c>
      <c r="J29" s="7" t="n">
        <f si="2" t="shared"/>
        <v>7.549593263878984</v>
      </c>
      <c r="K29" s="7" t="n">
        <f si="2" t="shared"/>
        <v>0.0</v>
      </c>
      <c r="L29" s="7" t="n">
        <f si="2" t="shared"/>
        <v>7.5603830212948475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1876.0</v>
      </c>
      <c r="E30" s="5" t="n">
        <v>1.0</v>
      </c>
      <c r="F30" s="6" t="n">
        <v>1875.0</v>
      </c>
      <c r="G30" s="5" t="n">
        <f si="1" t="shared"/>
        <v>1782.0</v>
      </c>
      <c r="H30" s="5" t="n">
        <v>1.0</v>
      </c>
      <c r="I30" s="6" t="n">
        <v>1781.0</v>
      </c>
      <c r="J30" s="7" t="n">
        <f si="2" t="shared"/>
        <v>5.274971941638618</v>
      </c>
      <c r="K30" s="7" t="n">
        <f si="2" t="shared"/>
        <v>0.0</v>
      </c>
      <c r="L30" s="7" t="n">
        <f si="2" t="shared"/>
        <v>5.277933745087027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2730.0</v>
      </c>
      <c r="E31" s="5" t="n">
        <v>2.0</v>
      </c>
      <c r="F31" s="6" t="n">
        <v>2728.0</v>
      </c>
      <c r="G31" s="5" t="n">
        <f si="1" t="shared"/>
        <v>2447.0</v>
      </c>
      <c r="H31" s="5" t="n">
        <v>3.0</v>
      </c>
      <c r="I31" s="6" t="n">
        <v>2444.0</v>
      </c>
      <c r="J31" s="7" t="n">
        <f si="2" t="shared"/>
        <v>11.565181855333062</v>
      </c>
      <c r="K31" s="7" t="n">
        <f si="2" t="shared"/>
        <v>-33.333333333333336</v>
      </c>
      <c r="L31" s="7" t="n">
        <f si="2" t="shared"/>
        <v>11.62029459901801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1347.0</v>
      </c>
      <c r="E32" s="5" t="n">
        <v>10.0</v>
      </c>
      <c r="F32" s="6" t="n">
        <v>1337.0</v>
      </c>
      <c r="G32" s="5" t="n">
        <f si="1" t="shared"/>
        <v>1123.0</v>
      </c>
      <c r="H32" s="5" t="n">
        <v>10.0</v>
      </c>
      <c r="I32" s="6" t="n">
        <v>1113.0</v>
      </c>
      <c r="J32" s="7" t="n">
        <f si="2" t="shared"/>
        <v>19.946571682991987</v>
      </c>
      <c r="K32" s="7" t="n">
        <f si="2" t="shared"/>
        <v>0.0</v>
      </c>
      <c r="L32" s="7" t="n">
        <f si="2" t="shared"/>
        <v>20.125786163522008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1320.0</v>
      </c>
      <c r="E33" s="5" t="n">
        <v>2.0</v>
      </c>
      <c r="F33" s="6" t="n">
        <v>1318.0</v>
      </c>
      <c r="G33" s="5" t="n">
        <f si="1" t="shared"/>
        <v>953.0</v>
      </c>
      <c r="H33" s="5" t="n">
        <v>4.0</v>
      </c>
      <c r="I33" s="6" t="n">
        <v>949.0</v>
      </c>
      <c r="J33" s="7" t="n">
        <f si="2" t="shared"/>
        <v>38.50996852046169</v>
      </c>
      <c r="K33" s="7" t="n">
        <f si="2" t="shared"/>
        <v>-50.0</v>
      </c>
      <c r="L33" s="7" t="n">
        <f si="2" t="shared"/>
        <v>38.88303477344572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7611.0</v>
      </c>
      <c r="E34" s="5" t="n">
        <v>9.0</v>
      </c>
      <c r="F34" s="6" t="n">
        <v>7602.0</v>
      </c>
      <c r="G34" s="5" t="n">
        <f si="1" t="shared"/>
        <v>6367.0</v>
      </c>
      <c r="H34" s="5" t="n">
        <v>9.0</v>
      </c>
      <c r="I34" s="6" t="n">
        <v>6358.0</v>
      </c>
      <c r="J34" s="7" t="n">
        <f si="2" t="shared"/>
        <v>19.538244070991052</v>
      </c>
      <c r="K34" s="7" t="n">
        <f si="2" t="shared"/>
        <v>0.0</v>
      </c>
      <c r="L34" s="7" t="n">
        <f si="2" t="shared"/>
        <v>19.565901226800886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933.0</v>
      </c>
      <c r="E35" s="5" t="n">
        <v>1.0</v>
      </c>
      <c r="F35" s="6" t="n">
        <v>932.0</v>
      </c>
      <c r="G35" s="5" t="n">
        <f si="1" t="shared"/>
        <v>963.0</v>
      </c>
      <c r="H35" s="5" t="n">
        <v>1.0</v>
      </c>
      <c r="I35" s="6" t="n">
        <v>962.0</v>
      </c>
      <c r="J35" s="7" t="n">
        <f si="2" t="shared"/>
        <v>-3.1152647975077885</v>
      </c>
      <c r="K35" s="7" t="n">
        <f si="2" t="shared"/>
        <v>0.0</v>
      </c>
      <c r="L35" s="7" t="n">
        <f si="2" t="shared"/>
        <v>-3.118503118503113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162.0</v>
      </c>
      <c r="E36" s="5" t="n">
        <v>0.0</v>
      </c>
      <c r="F36" s="6" t="n">
        <v>162.0</v>
      </c>
      <c r="G36" s="5" t="n">
        <f si="1" t="shared"/>
        <v>161.0</v>
      </c>
      <c r="H36" s="5" t="n">
        <v>0.0</v>
      </c>
      <c r="I36" s="6" t="n">
        <v>161.0</v>
      </c>
      <c r="J36" s="7" t="n">
        <f si="2" t="shared"/>
        <v>0.6211180124223503</v>
      </c>
      <c r="K36" s="7" t="str">
        <f si="2" t="shared"/>
        <v>-</v>
      </c>
      <c r="L36" s="7" t="n">
        <f si="2" t="shared"/>
        <v>0.6211180124223503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999.0</v>
      </c>
      <c r="E37" s="5" t="n">
        <v>2.0</v>
      </c>
      <c r="F37" s="6" t="n">
        <v>997.0</v>
      </c>
      <c r="G37" s="5" t="n">
        <f si="1" t="shared"/>
        <v>921.0</v>
      </c>
      <c r="H37" s="5" t="n">
        <v>1.0</v>
      </c>
      <c r="I37" s="6" t="n">
        <v>920.0</v>
      </c>
      <c r="J37" s="7" t="n">
        <f si="2" t="shared"/>
        <v>8.469055374592838</v>
      </c>
      <c r="K37" s="7" t="n">
        <f si="2" t="shared"/>
        <v>100.0</v>
      </c>
      <c r="L37" s="7" t="n">
        <f si="2" t="shared"/>
        <v>8.369565217391294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1118.0</v>
      </c>
      <c r="E38" s="5" t="n">
        <v>0.0</v>
      </c>
      <c r="F38" s="6" t="n">
        <v>1118.0</v>
      </c>
      <c r="G38" s="5" t="n">
        <f si="1" t="shared"/>
        <v>847.0</v>
      </c>
      <c r="H38" s="5" t="n">
        <v>0.0</v>
      </c>
      <c r="I38" s="6" t="n">
        <v>847.0</v>
      </c>
      <c r="J38" s="7" t="n">
        <f si="2" t="shared"/>
        <v>31.99527744982291</v>
      </c>
      <c r="K38" s="7" t="str">
        <f si="2" t="shared"/>
        <v>-</v>
      </c>
      <c r="L38" s="7" t="n">
        <f si="2" t="shared"/>
        <v>31.99527744982291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5225.0</v>
      </c>
      <c r="E39" s="5" t="n">
        <f si="6" t="shared"/>
        <v>2.0</v>
      </c>
      <c r="F39" s="5" t="n">
        <f si="6" t="shared"/>
        <v>5223.0</v>
      </c>
      <c r="G39" s="5" t="n">
        <f si="6" t="shared"/>
        <v>4556.0</v>
      </c>
      <c r="H39" s="5" t="n">
        <f si="6" t="shared"/>
        <v>4.0</v>
      </c>
      <c r="I39" s="5" t="n">
        <f si="6" t="shared"/>
        <v>4552.0</v>
      </c>
      <c r="J39" s="7" t="n">
        <f si="2" t="shared"/>
        <v>14.683933274802463</v>
      </c>
      <c r="K39" s="7" t="n">
        <f si="2" t="shared"/>
        <v>-50.0</v>
      </c>
      <c r="L39" s="7" t="n">
        <f si="2" t="shared"/>
        <v>14.74077328646748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37258.0</v>
      </c>
      <c r="E40" s="5" t="n">
        <v>49.0</v>
      </c>
      <c r="F40" s="6" t="n">
        <v>37209.0</v>
      </c>
      <c r="G40" s="5" t="n">
        <f si="1" t="shared"/>
        <v>32447.0</v>
      </c>
      <c r="H40" s="5" t="n">
        <v>50.0</v>
      </c>
      <c r="I40" s="6" t="n">
        <v>32397.0</v>
      </c>
      <c r="J40" s="7" t="n">
        <f si="2" t="shared"/>
        <v>14.827256757173245</v>
      </c>
      <c r="K40" s="7" t="n">
        <f si="2" t="shared"/>
        <v>-2.0000000000000018</v>
      </c>
      <c r="L40" s="7" t="n">
        <f si="2" t="shared"/>
        <v>14.853227150662107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9985.0</v>
      </c>
      <c r="E41" s="5" t="n">
        <v>22.0</v>
      </c>
      <c r="F41" s="6" t="n">
        <v>9963.0</v>
      </c>
      <c r="G41" s="5" t="n">
        <f si="1" t="shared"/>
        <v>7924.0</v>
      </c>
      <c r="H41" s="5" t="n">
        <v>22.0</v>
      </c>
      <c r="I41" s="6" t="n">
        <v>7902.0</v>
      </c>
      <c r="J41" s="7" t="n">
        <f si="2" t="shared"/>
        <v>26.009591115598173</v>
      </c>
      <c r="K41" s="7" t="n">
        <f si="2" t="shared"/>
        <v>0.0</v>
      </c>
      <c r="L41" s="7" t="n">
        <f si="2" t="shared"/>
        <v>26.082004555808645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1486.0</v>
      </c>
      <c r="E42" s="5" t="n">
        <v>4.0</v>
      </c>
      <c r="F42" s="6" t="n">
        <v>1482.0</v>
      </c>
      <c r="G42" s="5" t="n">
        <f si="1" t="shared"/>
        <v>1281.0</v>
      </c>
      <c r="H42" s="5" t="n">
        <v>6.0</v>
      </c>
      <c r="I42" s="6" t="n">
        <v>1275.0</v>
      </c>
      <c r="J42" s="7" t="n">
        <f si="2" t="shared"/>
        <v>16.003122560499605</v>
      </c>
      <c r="K42" s="7" t="n">
        <f si="2" t="shared"/>
        <v>-33.333333333333336</v>
      </c>
      <c r="L42" s="7" t="n">
        <f si="2" t="shared"/>
        <v>16.235294117647058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248.0</v>
      </c>
      <c r="E43" s="5" t="n">
        <f si="7" t="shared"/>
        <v>3.0</v>
      </c>
      <c r="F43" s="5" t="n">
        <f si="7" t="shared"/>
        <v>245.0</v>
      </c>
      <c r="G43" s="5" t="n">
        <f si="7" t="shared"/>
        <v>209.0</v>
      </c>
      <c r="H43" s="5" t="n">
        <f si="7" t="shared"/>
        <v>3.0</v>
      </c>
      <c r="I43" s="5" t="n">
        <f si="7" t="shared"/>
        <v>206.0</v>
      </c>
      <c r="J43" s="7" t="n">
        <f si="2" t="shared"/>
        <v>18.66028708133971</v>
      </c>
      <c r="K43" s="7" t="n">
        <f si="2" t="shared"/>
        <v>0.0</v>
      </c>
      <c r="L43" s="7" t="n">
        <f si="2" t="shared"/>
        <v>18.93203883495145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11719.0</v>
      </c>
      <c r="E44" s="5" t="n">
        <v>29.0</v>
      </c>
      <c r="F44" s="6" t="n">
        <v>11690.0</v>
      </c>
      <c r="G44" s="5" t="n">
        <f si="1" t="shared"/>
        <v>9414.0</v>
      </c>
      <c r="H44" s="5" t="n">
        <v>31.0</v>
      </c>
      <c r="I44" s="6" t="n">
        <v>9383.0</v>
      </c>
      <c r="J44" s="7" t="n">
        <f si="2" t="shared"/>
        <v>24.484809857658796</v>
      </c>
      <c r="K44" s="7" t="n">
        <f si="2" t="shared"/>
        <v>-6.451612903225811</v>
      </c>
      <c r="L44" s="7" t="n">
        <f si="2" t="shared"/>
        <v>24.58701907705425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415.0</v>
      </c>
      <c r="E45" s="5" t="n">
        <v>12.0</v>
      </c>
      <c r="F45" s="6" t="n">
        <v>403.0</v>
      </c>
      <c r="G45" s="5" t="n">
        <f si="1" t="shared"/>
        <v>448.0</v>
      </c>
      <c r="H45" s="5" t="n">
        <v>5.0</v>
      </c>
      <c r="I45" s="6" t="n">
        <v>443.0</v>
      </c>
      <c r="J45" s="7" t="n">
        <f si="2" t="shared"/>
        <v>-7.366071428571431</v>
      </c>
      <c r="K45" s="7" t="n">
        <f si="2" t="shared"/>
        <v>140.0</v>
      </c>
      <c r="L45" s="7" t="n">
        <f si="2" t="shared"/>
        <v>-9.029345372460496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565.0</v>
      </c>
      <c r="E46" s="5" t="n">
        <f si="8" t="shared"/>
        <v>2.0</v>
      </c>
      <c r="F46" s="5" t="n">
        <f si="8" t="shared"/>
        <v>563.0</v>
      </c>
      <c r="G46" s="5" t="n">
        <f si="8" t="shared"/>
        <v>552.0</v>
      </c>
      <c r="H46" s="5" t="n">
        <f si="8" t="shared"/>
        <v>4.0</v>
      </c>
      <c r="I46" s="5" t="n">
        <f si="8" t="shared"/>
        <v>548.0</v>
      </c>
      <c r="J46" s="7" t="n">
        <f si="2" t="shared"/>
        <v>2.3550724637681153</v>
      </c>
      <c r="K46" s="7" t="n">
        <f si="2" t="shared"/>
        <v>-50.0</v>
      </c>
      <c r="L46" s="7" t="n">
        <f si="2" t="shared"/>
        <v>2.7372262773722733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980.0</v>
      </c>
      <c r="E47" s="5" t="n">
        <v>14.0</v>
      </c>
      <c r="F47" s="6" t="n">
        <v>966.0</v>
      </c>
      <c r="G47" s="5" t="n">
        <f si="1" t="shared"/>
        <v>1000.0</v>
      </c>
      <c r="H47" s="5" t="n">
        <v>9.0</v>
      </c>
      <c r="I47" s="6" t="n">
        <v>991.0</v>
      </c>
      <c r="J47" s="7" t="n">
        <f si="2" t="shared"/>
        <v>-2.0000000000000018</v>
      </c>
      <c r="K47" s="7" t="n">
        <f si="2" t="shared"/>
        <v>55.55555555555556</v>
      </c>
      <c r="L47" s="7" t="n">
        <f si="2" t="shared"/>
        <v>-2.5227043390514625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154.0</v>
      </c>
      <c r="E48" s="5" t="n">
        <v>56.0</v>
      </c>
      <c r="F48" s="12" t="n">
        <v>98.0</v>
      </c>
      <c r="G48" s="5" t="n">
        <f si="1" t="shared"/>
        <v>101.0</v>
      </c>
      <c r="H48" s="13" t="n">
        <v>46.0</v>
      </c>
      <c r="I48" s="12" t="n">
        <v>55.0</v>
      </c>
      <c r="J48" s="14" t="n">
        <f si="2" t="shared"/>
        <v>52.475247524752476</v>
      </c>
      <c r="K48" s="14" t="n">
        <f si="2" t="shared"/>
        <v>21.739130434782616</v>
      </c>
      <c r="L48" s="14" t="n">
        <f si="2" t="shared"/>
        <v>78.18181818181817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959774.0</v>
      </c>
      <c r="E49" s="5" t="n">
        <f ref="E49:I49" si="9" t="shared">E19+E26+E40+E44+E47+E48</f>
        <v>351120.0</v>
      </c>
      <c r="F49" s="5" t="n">
        <f si="9" t="shared"/>
        <v>608654.0</v>
      </c>
      <c r="G49" s="5" t="n">
        <f si="9" t="shared"/>
        <v>927297.0</v>
      </c>
      <c r="H49" s="5" t="n">
        <f si="9" t="shared"/>
        <v>369667.0</v>
      </c>
      <c r="I49" s="5" t="n">
        <f si="9" t="shared"/>
        <v>557630.0</v>
      </c>
      <c r="J49" s="7" t="n">
        <f si="2" t="shared"/>
        <v>3.5023298899921063</v>
      </c>
      <c r="K49" s="7" t="n">
        <f si="2" t="shared"/>
        <v>-5.017218199081874</v>
      </c>
      <c r="L49" s="7" t="n">
        <f si="2" t="shared"/>
        <v>9.150153327475197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