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<sst xmlns="http://schemas.openxmlformats.org/spreadsheetml/2006/main" count="113" uniqueCount="62">
  <si>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</si>
  <si>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</si>
  <si>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</si>
  <si>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</si>
  <si>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</si>
  <si>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</si>
  <si>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</si>
  <si>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</si>
  <si>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</si>
  <si>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</si>
  <si>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</si>
  <si>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</si>
  <si>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</si>
  <si>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</si>
  <si>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</si>
  <si>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</si>
  <si>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</si>
  <si>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</si>
  <si>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</si>
  <si>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</si>
  <si>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</si>
  <si>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</si>
  <si>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</si>
  <si>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</si>
  <si>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</si>
  <si>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</si>
  <si>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</si>
  <si>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</si>
  <si>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</si>
  <si>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</si>
  <si>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</si>
  <si>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</si>
  <si>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</si>
  <si>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</si>
  <si>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</si>
  <si>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</si>
  <si>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</si>
  <si>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</si>
  <si>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</si>
  <si>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</si>
  <si>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</si>
  <si>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</si>
  <si>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</si>
  <si>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</si>
  <si>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</si>
  <si>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</si>
  <si>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</si>
  <si>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</si>
  <si>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</si>
  <si>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</si>
  <si>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</si>
  <si>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</si>
  <si>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</si>
  <si>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</si>
  <si>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</si>
  <si>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</si>
  <si>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</si>
  <si>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107年5月來臺旅客人次及成長率－按居住地分
Table 1-2 Visitor Arrivals by Residence,
May,2018</t>
  </si>
  <si>
    <t>107年5月 May.., 2018</t>
  </si>
  <si>
    <t>106年5月 May.., 2017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</si>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</sst>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122963.0</v>
      </c>
      <c r="E4" s="5" t="n">
        <v>114191.0</v>
      </c>
      <c r="F4" s="6" t="n">
        <v>8772.0</v>
      </c>
      <c r="G4" s="5" t="n">
        <f>H4+I4</f>
        <v>128522.0</v>
      </c>
      <c r="H4" s="5" t="n">
        <v>119238.0</v>
      </c>
      <c r="I4" s="6" t="n">
        <v>9284.0</v>
      </c>
      <c r="J4" s="7" t="n">
        <f>IF(G4=0,"-",((D4/G4)-1)*100)</f>
        <v>-4.3253295155693205</v>
      </c>
      <c r="K4" s="7" t="n">
        <f>IF(H4=0,"-",((E4/H4)-1)*100)</f>
        <v>-4.232711048491256</v>
      </c>
      <c r="L4" s="7" t="n">
        <f>IF(I4=0,"-",((F4/I4)-1)*100)</f>
        <v>-5.5148642826368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191579.0</v>
      </c>
      <c r="E5" s="5" t="n">
        <v>189155.0</v>
      </c>
      <c r="F5" s="6" t="n">
        <v>2424.0</v>
      </c>
      <c r="G5" s="5" t="n">
        <f ref="G5:G48" si="1" t="shared">H5+I5</f>
        <v>201867.0</v>
      </c>
      <c r="H5" s="5" t="n">
        <v>199101.0</v>
      </c>
      <c r="I5" s="6" t="n">
        <v>2766.0</v>
      </c>
      <c r="J5" s="7" t="n">
        <f ref="J5:L49" si="2" t="shared">IF(G5=0,"-",((D5/G5)-1)*100)</f>
        <v>-5.096424873803052</v>
      </c>
      <c r="K5" s="7" t="n">
        <f si="2" t="shared"/>
        <v>-4.9954545682844405</v>
      </c>
      <c r="L5" s="7" t="n">
        <f si="2" t="shared"/>
        <v>-12.364425162689807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150928.0</v>
      </c>
      <c r="E6" s="5" t="n">
        <v>121.0</v>
      </c>
      <c r="F6" s="6" t="n">
        <v>150807.0</v>
      </c>
      <c r="G6" s="5" t="n">
        <f si="1" t="shared"/>
        <v>146179.0</v>
      </c>
      <c r="H6" s="5" t="n">
        <v>92.0</v>
      </c>
      <c r="I6" s="6" t="n">
        <v>146087.0</v>
      </c>
      <c r="J6" s="7" t="n">
        <f si="2" t="shared"/>
        <v>3.2487566613535357</v>
      </c>
      <c r="K6" s="7" t="n">
        <f si="2" t="shared"/>
        <v>31.52173913043479</v>
      </c>
      <c r="L6" s="7" t="n">
        <f si="2" t="shared"/>
        <v>3.2309514193596955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76389.0</v>
      </c>
      <c r="E7" s="5" t="n">
        <v>347.0</v>
      </c>
      <c r="F7" s="6" t="n">
        <v>76042.0</v>
      </c>
      <c r="G7" s="5" t="n">
        <f si="1" t="shared"/>
        <v>79533.0</v>
      </c>
      <c r="H7" s="5" t="n">
        <v>285.0</v>
      </c>
      <c r="I7" s="6" t="n">
        <v>79248.0</v>
      </c>
      <c r="J7" s="7" t="n">
        <f si="2" t="shared"/>
        <v>-3.9530760816264943</v>
      </c>
      <c r="K7" s="7" t="n">
        <f si="2" t="shared"/>
        <v>21.75438596491228</v>
      </c>
      <c r="L7" s="7" t="n">
        <f si="2" t="shared"/>
        <v>-4.045527962850793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3252.0</v>
      </c>
      <c r="E8" s="5" t="n">
        <v>3.0</v>
      </c>
      <c r="F8" s="6" t="n">
        <v>3249.0</v>
      </c>
      <c r="G8" s="5" t="n">
        <f si="1" t="shared"/>
        <v>3336.0</v>
      </c>
      <c r="H8" s="5" t="n">
        <v>2.0</v>
      </c>
      <c r="I8" s="6" t="n">
        <v>3334.0</v>
      </c>
      <c r="J8" s="7" t="n">
        <f si="2" t="shared"/>
        <v>-2.517985611510787</v>
      </c>
      <c r="K8" s="7" t="n">
        <f si="2" t="shared"/>
        <v>50.0</v>
      </c>
      <c r="L8" s="7" t="n">
        <f si="2" t="shared"/>
        <v>-2.5494901019796012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1394.0</v>
      </c>
      <c r="E9" s="5" t="n">
        <v>6.0</v>
      </c>
      <c r="F9" s="6" t="n">
        <v>1388.0</v>
      </c>
      <c r="G9" s="5" t="n">
        <f si="1" t="shared"/>
        <v>1863.0</v>
      </c>
      <c r="H9" s="5" t="n">
        <v>4.0</v>
      </c>
      <c r="I9" s="6" t="n">
        <v>1859.0</v>
      </c>
      <c r="J9" s="7" t="n">
        <f si="2" t="shared"/>
        <v>-25.174449812130973</v>
      </c>
      <c r="K9" s="7" t="n">
        <f si="2" t="shared"/>
        <v>50.0</v>
      </c>
      <c r="L9" s="7" t="n">
        <f si="2" t="shared"/>
        <v>-25.336202259279183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38230.0</v>
      </c>
      <c r="E10" s="5" t="n">
        <v>57.0</v>
      </c>
      <c r="F10" s="6" t="n">
        <v>38173.0</v>
      </c>
      <c r="G10" s="5" t="n">
        <f si="1" t="shared"/>
        <v>40872.0</v>
      </c>
      <c r="H10" s="5" t="n">
        <v>48.0</v>
      </c>
      <c r="I10" s="6" t="n">
        <v>40824.0</v>
      </c>
      <c r="J10" s="7" t="n">
        <f si="2" t="shared"/>
        <v>-6.464082990800546</v>
      </c>
      <c r="K10" s="7" t="n">
        <f si="2" t="shared"/>
        <v>18.75</v>
      </c>
      <c r="L10" s="7" t="n">
        <f si="2" t="shared"/>
        <v>-6.493729178914364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34403.0</v>
      </c>
      <c r="E11" s="5" t="n">
        <v>32.0</v>
      </c>
      <c r="F11" s="6" t="n">
        <v>34371.0</v>
      </c>
      <c r="G11" s="5" t="n">
        <f si="1" t="shared"/>
        <v>31327.0</v>
      </c>
      <c r="H11" s="5" t="n">
        <v>23.0</v>
      </c>
      <c r="I11" s="6" t="n">
        <v>31304.0</v>
      </c>
      <c r="J11" s="7" t="n">
        <f si="2" t="shared"/>
        <v>9.819005969291661</v>
      </c>
      <c r="K11" s="7" t="n">
        <f si="2" t="shared"/>
        <v>39.13043478260869</v>
      </c>
      <c r="L11" s="7" t="n">
        <f si="2" t="shared"/>
        <v>9.797469971888573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15169.0</v>
      </c>
      <c r="E12" s="5" t="n">
        <v>36.0</v>
      </c>
      <c r="F12" s="6" t="n">
        <v>15133.0</v>
      </c>
      <c r="G12" s="5" t="n">
        <f si="1" t="shared"/>
        <v>14139.0</v>
      </c>
      <c r="H12" s="5" t="n">
        <v>22.0</v>
      </c>
      <c r="I12" s="6" t="n">
        <v>14117.0</v>
      </c>
      <c r="J12" s="7" t="n">
        <f si="2" t="shared"/>
        <v>7.284815050569349</v>
      </c>
      <c r="K12" s="7" t="n">
        <f si="2" t="shared"/>
        <v>63.63636363636365</v>
      </c>
      <c r="L12" s="7" t="n">
        <f si="2" t="shared"/>
        <v>7.196996529007582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45424.0</v>
      </c>
      <c r="E13" s="5" t="n">
        <v>251.0</v>
      </c>
      <c r="F13" s="6" t="n">
        <v>45173.0</v>
      </c>
      <c r="G13" s="5" t="n">
        <f si="1" t="shared"/>
        <v>26916.0</v>
      </c>
      <c r="H13" s="5" t="n">
        <v>270.0</v>
      </c>
      <c r="I13" s="6" t="n">
        <v>26646.0</v>
      </c>
      <c r="J13" s="7" t="n">
        <f si="2" t="shared"/>
        <v>68.76207460246692</v>
      </c>
      <c r="K13" s="7" t="n">
        <f si="2" t="shared"/>
        <v>-7.037037037037042</v>
      </c>
      <c r="L13" s="7" t="n">
        <f si="2" t="shared"/>
        <v>69.53013585528784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25952.0</v>
      </c>
      <c r="E14" s="5" t="n">
        <v>24.0</v>
      </c>
      <c r="F14" s="6" t="n">
        <v>25928.0</v>
      </c>
      <c r="G14" s="5" t="n">
        <f si="1" t="shared"/>
        <v>25198.0</v>
      </c>
      <c r="H14" s="5" t="n">
        <v>34.0</v>
      </c>
      <c r="I14" s="6" t="n">
        <v>25164.0</v>
      </c>
      <c r="J14" s="7" t="n">
        <f si="2" t="shared"/>
        <v>2.9923009762679476</v>
      </c>
      <c r="K14" s="7" t="n">
        <f si="2" t="shared"/>
        <v>-29.411764705882348</v>
      </c>
      <c r="L14" s="7" t="n">
        <f si="2" t="shared"/>
        <v>3.0360832935940163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43851.0</v>
      </c>
      <c r="E15" s="5" t="n">
        <v>215.0</v>
      </c>
      <c r="F15" s="6" t="n">
        <v>43636.0</v>
      </c>
      <c r="G15" s="5" t="n">
        <f si="1" t="shared"/>
        <v>29249.0</v>
      </c>
      <c r="H15" s="5" t="n">
        <v>203.0</v>
      </c>
      <c r="I15" s="6" t="n">
        <v>29046.0</v>
      </c>
      <c r="J15" s="7" t="n">
        <f si="2" t="shared"/>
        <v>49.92307429313823</v>
      </c>
      <c r="K15" s="7" t="n">
        <f si="2" t="shared"/>
        <v>5.9113300492610765</v>
      </c>
      <c r="L15" s="7" t="n">
        <f si="2" t="shared"/>
        <v>50.23066859464298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2762.0</v>
      </c>
      <c r="E16" s="5" t="n">
        <f si="3" t="shared"/>
        <v>17.0</v>
      </c>
      <c r="F16" s="5" t="n">
        <f si="3" t="shared"/>
        <v>2745.0</v>
      </c>
      <c r="G16" s="5" t="n">
        <f si="3" t="shared"/>
        <v>1819.0</v>
      </c>
      <c r="H16" s="5" t="n">
        <f si="3" t="shared"/>
        <v>25.0</v>
      </c>
      <c r="I16" s="5" t="n">
        <f si="3" t="shared"/>
        <v>1794.0</v>
      </c>
      <c r="J16" s="7" t="n">
        <f si="2" t="shared"/>
        <v>51.841671247938436</v>
      </c>
      <c r="K16" s="7" t="n">
        <f si="2" t="shared"/>
        <v>-31.999999999999996</v>
      </c>
      <c r="L16" s="7" t="n">
        <f si="2" t="shared"/>
        <v>53.01003344481605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205791.0</v>
      </c>
      <c r="E17" s="5" t="n">
        <v>632.0</v>
      </c>
      <c r="F17" s="6" t="n">
        <v>205159.0</v>
      </c>
      <c r="G17" s="5" t="n">
        <f si="1" t="shared"/>
        <v>169520.0</v>
      </c>
      <c r="H17" s="5" t="n">
        <v>625.0</v>
      </c>
      <c r="I17" s="6" t="n">
        <v>168895.0</v>
      </c>
      <c r="J17" s="7" t="n">
        <f si="2" t="shared"/>
        <v>21.39629542236905</v>
      </c>
      <c r="K17" s="7" t="n">
        <f si="2" t="shared"/>
        <v>1.1200000000000099</v>
      </c>
      <c r="L17" s="7" t="n">
        <f si="2" t="shared"/>
        <v>21.471328340092953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1141.0</v>
      </c>
      <c r="E18" s="5" t="n">
        <f si="4" t="shared"/>
        <v>6.0</v>
      </c>
      <c r="F18" s="5" t="n">
        <f si="4" t="shared"/>
        <v>1135.0</v>
      </c>
      <c r="G18" s="5" t="n">
        <f si="4" t="shared"/>
        <v>997.0</v>
      </c>
      <c r="H18" s="5" t="n">
        <f si="4" t="shared"/>
        <v>3.0</v>
      </c>
      <c r="I18" s="5" t="n">
        <f si="4" t="shared"/>
        <v>994.0</v>
      </c>
      <c r="J18" s="7" t="n">
        <f si="2" t="shared"/>
        <v>14.44332998996991</v>
      </c>
      <c r="K18" s="7" t="n">
        <f si="2" t="shared"/>
        <v>100.0</v>
      </c>
      <c r="L18" s="7" t="n">
        <f si="2" t="shared"/>
        <v>14.185110663983913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753437.0</v>
      </c>
      <c r="E19" s="5" t="n">
        <v>304461.0</v>
      </c>
      <c r="F19" s="6" t="n">
        <v>448976.0</v>
      </c>
      <c r="G19" s="5" t="n">
        <f si="1" t="shared"/>
        <v>731817.0</v>
      </c>
      <c r="H19" s="5" t="n">
        <v>319350.0</v>
      </c>
      <c r="I19" s="6" t="n">
        <v>412467.0</v>
      </c>
      <c r="J19" s="7" t="n">
        <f si="2" t="shared"/>
        <v>2.9542904851896035</v>
      </c>
      <c r="K19" s="7" t="n">
        <f si="2" t="shared"/>
        <v>-4.662282761860026</v>
      </c>
      <c r="L19" s="7" t="n">
        <f si="2" t="shared"/>
        <v>8.85137477664879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10314.0</v>
      </c>
      <c r="E20" s="5" t="n">
        <v>23.0</v>
      </c>
      <c r="F20" s="6" t="n">
        <v>10291.0</v>
      </c>
      <c r="G20" s="5" t="n">
        <f si="1" t="shared"/>
        <v>9051.0</v>
      </c>
      <c r="H20" s="5" t="n">
        <v>22.0</v>
      </c>
      <c r="I20" s="6" t="n">
        <v>9029.0</v>
      </c>
      <c r="J20" s="7" t="n">
        <f si="2" t="shared"/>
        <v>13.954259197878693</v>
      </c>
      <c r="K20" s="7" t="n">
        <f si="2" t="shared"/>
        <v>4.545454545454541</v>
      </c>
      <c r="L20" s="7" t="n">
        <f si="2" t="shared"/>
        <v>13.977184627311988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44580.0</v>
      </c>
      <c r="E21" s="5" t="n">
        <v>347.0</v>
      </c>
      <c r="F21" s="6" t="n">
        <v>44233.0</v>
      </c>
      <c r="G21" s="5" t="n">
        <f si="1" t="shared"/>
        <v>46232.0</v>
      </c>
      <c r="H21" s="5" t="n">
        <v>333.0</v>
      </c>
      <c r="I21" s="6" t="n">
        <v>45899.0</v>
      </c>
      <c r="J21" s="7" t="n">
        <f si="2" t="shared"/>
        <v>-3.573282574839942</v>
      </c>
      <c r="K21" s="7" t="n">
        <f si="2" t="shared"/>
        <v>4.204204204204198</v>
      </c>
      <c r="L21" s="7" t="n">
        <f si="2" t="shared"/>
        <v>-3.629708708250723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299.0</v>
      </c>
      <c r="E22" s="5" t="n">
        <v>0.0</v>
      </c>
      <c r="F22" s="6" t="n">
        <v>299.0</v>
      </c>
      <c r="G22" s="5" t="n">
        <f si="1" t="shared"/>
        <v>333.0</v>
      </c>
      <c r="H22" s="5" t="n">
        <v>0.0</v>
      </c>
      <c r="I22" s="6" t="n">
        <v>333.0</v>
      </c>
      <c r="J22" s="7" t="n">
        <f si="2" t="shared"/>
        <v>-10.210210210210214</v>
      </c>
      <c r="K22" s="7" t="str">
        <f si="2" t="shared"/>
        <v>-</v>
      </c>
      <c r="L22" s="7" t="n">
        <f si="2" t="shared"/>
        <v>-10.210210210210214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329.0</v>
      </c>
      <c r="E23" s="5" t="n">
        <v>20.0</v>
      </c>
      <c r="F23" s="6" t="n">
        <v>309.0</v>
      </c>
      <c r="G23" s="5" t="n">
        <f si="1" t="shared"/>
        <v>363.0</v>
      </c>
      <c r="H23" s="5" t="n">
        <v>26.0</v>
      </c>
      <c r="I23" s="6" t="n">
        <v>337.0</v>
      </c>
      <c r="J23" s="7" t="n">
        <f si="2" t="shared"/>
        <v>-9.366391184572997</v>
      </c>
      <c r="K23" s="7" t="n">
        <f si="2" t="shared"/>
        <v>-23.076923076923073</v>
      </c>
      <c r="L23" s="7" t="n">
        <f si="2" t="shared"/>
        <v>-8.308605341246288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109.0</v>
      </c>
      <c r="E24" s="5" t="n">
        <v>3.0</v>
      </c>
      <c r="F24" s="6" t="n">
        <v>106.0</v>
      </c>
      <c r="G24" s="5" t="n">
        <f si="1" t="shared"/>
        <v>127.0</v>
      </c>
      <c r="H24" s="5" t="n">
        <v>4.0</v>
      </c>
      <c r="I24" s="6" t="n">
        <v>123.0</v>
      </c>
      <c r="J24" s="7" t="n">
        <f si="2" t="shared"/>
        <v>-14.173228346456689</v>
      </c>
      <c r="K24" s="7" t="n">
        <f si="2" t="shared"/>
        <v>-25.0</v>
      </c>
      <c r="L24" s="7" t="n">
        <f si="2" t="shared"/>
        <v>-13.821138211382111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896.0</v>
      </c>
      <c r="E25" s="5" t="n">
        <f si="5" t="shared"/>
        <v>16.0</v>
      </c>
      <c r="F25" s="5" t="n">
        <f si="5" t="shared"/>
        <v>880.0</v>
      </c>
      <c r="G25" s="5" t="n">
        <f si="5" t="shared"/>
        <v>866.0</v>
      </c>
      <c r="H25" s="5" t="n">
        <f si="5" t="shared"/>
        <v>23.0</v>
      </c>
      <c r="I25" s="5" t="n">
        <f si="5" t="shared"/>
        <v>843.0</v>
      </c>
      <c r="J25" s="7" t="n">
        <f si="2" t="shared"/>
        <v>3.4642032332563577</v>
      </c>
      <c r="K25" s="7" t="n">
        <f si="2" t="shared"/>
        <v>-30.434782608695656</v>
      </c>
      <c r="L25" s="7" t="n">
        <f si="2" t="shared"/>
        <v>4.389086595492286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56527.0</v>
      </c>
      <c r="E26" s="5" t="n">
        <v>409.0</v>
      </c>
      <c r="F26" s="6" t="n">
        <v>56118.0</v>
      </c>
      <c r="G26" s="5" t="n">
        <f si="1" t="shared"/>
        <v>56972.0</v>
      </c>
      <c r="H26" s="5" t="n">
        <v>408.0</v>
      </c>
      <c r="I26" s="6" t="n">
        <v>56564.0</v>
      </c>
      <c r="J26" s="7" t="n">
        <f si="2" t="shared"/>
        <v>-0.7810854454819882</v>
      </c>
      <c r="K26" s="7" t="n">
        <f si="2" t="shared"/>
        <v>0.2450980392156854</v>
      </c>
      <c r="L26" s="7" t="n">
        <f si="2" t="shared"/>
        <v>-0.7884873771303313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486.0</v>
      </c>
      <c r="E27" s="5" t="n">
        <v>0.0</v>
      </c>
      <c r="F27" s="6" t="n">
        <v>486.0</v>
      </c>
      <c r="G27" s="5" t="n">
        <f si="1" t="shared"/>
        <v>564.0</v>
      </c>
      <c r="H27" s="5" t="n">
        <v>2.0</v>
      </c>
      <c r="I27" s="6" t="n">
        <v>562.0</v>
      </c>
      <c r="J27" s="7" t="n">
        <f si="2" t="shared"/>
        <v>-13.829787234042556</v>
      </c>
      <c r="K27" s="7" t="n">
        <f si="2" t="shared"/>
        <v>-100.0</v>
      </c>
      <c r="L27" s="7" t="n">
        <f si="2" t="shared"/>
        <v>-13.523131672597867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4119.0</v>
      </c>
      <c r="E28" s="5" t="n">
        <v>9.0</v>
      </c>
      <c r="F28" s="6" t="n">
        <v>4110.0</v>
      </c>
      <c r="G28" s="5" t="n">
        <f si="1" t="shared"/>
        <v>3663.0</v>
      </c>
      <c r="H28" s="5" t="n">
        <v>6.0</v>
      </c>
      <c r="I28" s="6" t="n">
        <v>3657.0</v>
      </c>
      <c r="J28" s="7" t="n">
        <f si="2" t="shared"/>
        <v>12.44881244881244</v>
      </c>
      <c r="K28" s="7" t="n">
        <f si="2" t="shared"/>
        <v>50.0</v>
      </c>
      <c r="L28" s="7" t="n">
        <f si="2" t="shared"/>
        <v>12.387202625102534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4423.0</v>
      </c>
      <c r="E29" s="5" t="n">
        <v>11.0</v>
      </c>
      <c r="F29" s="6" t="n">
        <v>4412.0</v>
      </c>
      <c r="G29" s="5" t="n">
        <f si="1" t="shared"/>
        <v>4622.0</v>
      </c>
      <c r="H29" s="5" t="n">
        <v>10.0</v>
      </c>
      <c r="I29" s="6" t="n">
        <v>4612.0</v>
      </c>
      <c r="J29" s="7" t="n">
        <f si="2" t="shared"/>
        <v>-4.305495456512332</v>
      </c>
      <c r="K29" s="7" t="n">
        <f si="2" t="shared"/>
        <v>10.000000000000009</v>
      </c>
      <c r="L29" s="7" t="n">
        <f si="2" t="shared"/>
        <v>-4.33651344319167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1544.0</v>
      </c>
      <c r="E30" s="5" t="n">
        <v>1.0</v>
      </c>
      <c r="F30" s="6" t="n">
        <v>1543.0</v>
      </c>
      <c r="G30" s="5" t="n">
        <f si="1" t="shared"/>
        <v>1453.0</v>
      </c>
      <c r="H30" s="5" t="n">
        <v>0.0</v>
      </c>
      <c r="I30" s="6" t="n">
        <v>1453.0</v>
      </c>
      <c r="J30" s="7" t="n">
        <f si="2" t="shared"/>
        <v>6.262904335856856</v>
      </c>
      <c r="K30" s="7" t="str">
        <f si="2" t="shared"/>
        <v>-</v>
      </c>
      <c r="L30" s="7" t="n">
        <f si="2" t="shared"/>
        <v>6.194081211286995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1800.0</v>
      </c>
      <c r="E31" s="5" t="n">
        <v>1.0</v>
      </c>
      <c r="F31" s="6" t="n">
        <v>1799.0</v>
      </c>
      <c r="G31" s="5" t="n">
        <f si="1" t="shared"/>
        <v>1809.0</v>
      </c>
      <c r="H31" s="5" t="n">
        <v>2.0</v>
      </c>
      <c r="I31" s="6" t="n">
        <v>1807.0</v>
      </c>
      <c r="J31" s="7" t="n">
        <f si="2" t="shared"/>
        <v>-0.497512437810943</v>
      </c>
      <c r="K31" s="7" t="n">
        <f si="2" t="shared"/>
        <v>-50.0</v>
      </c>
      <c r="L31" s="7" t="n">
        <f si="2" t="shared"/>
        <v>-0.4427227448810189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823.0</v>
      </c>
      <c r="E32" s="5" t="n">
        <v>0.0</v>
      </c>
      <c r="F32" s="6" t="n">
        <v>823.0</v>
      </c>
      <c r="G32" s="5" t="n">
        <f si="1" t="shared"/>
        <v>837.0</v>
      </c>
      <c r="H32" s="5" t="n">
        <v>1.0</v>
      </c>
      <c r="I32" s="6" t="n">
        <v>836.0</v>
      </c>
      <c r="J32" s="7" t="n">
        <f si="2" t="shared"/>
        <v>-1.6726403823178027</v>
      </c>
      <c r="K32" s="7" t="n">
        <f si="2" t="shared"/>
        <v>-100.0</v>
      </c>
      <c r="L32" s="7" t="n">
        <f si="2" t="shared"/>
        <v>-1.5550239234449759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839.0</v>
      </c>
      <c r="E33" s="5" t="n">
        <v>5.0</v>
      </c>
      <c r="F33" s="6" t="n">
        <v>834.0</v>
      </c>
      <c r="G33" s="5" t="n">
        <f si="1" t="shared"/>
        <v>845.0</v>
      </c>
      <c r="H33" s="5" t="n">
        <v>3.0</v>
      </c>
      <c r="I33" s="6" t="n">
        <v>842.0</v>
      </c>
      <c r="J33" s="7" t="n">
        <f si="2" t="shared"/>
        <v>-0.7100591715976323</v>
      </c>
      <c r="K33" s="7" t="n">
        <f si="2" t="shared"/>
        <v>66.66666666666667</v>
      </c>
      <c r="L33" s="7" t="n">
        <f si="2" t="shared"/>
        <v>-0.9501187648456089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4883.0</v>
      </c>
      <c r="E34" s="5" t="n">
        <v>6.0</v>
      </c>
      <c r="F34" s="6" t="n">
        <v>4877.0</v>
      </c>
      <c r="G34" s="5" t="n">
        <f si="1" t="shared"/>
        <v>5223.0</v>
      </c>
      <c r="H34" s="5" t="n">
        <v>10.0</v>
      </c>
      <c r="I34" s="6" t="n">
        <v>5213.0</v>
      </c>
      <c r="J34" s="7" t="n">
        <f si="2" t="shared"/>
        <v>-6.509668772735977</v>
      </c>
      <c r="K34" s="7" t="n">
        <f si="2" t="shared"/>
        <v>-40.0</v>
      </c>
      <c r="L34" s="7" t="n">
        <f si="2" t="shared"/>
        <v>-6.445424899290231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610.0</v>
      </c>
      <c r="E35" s="5" t="n">
        <v>3.0</v>
      </c>
      <c r="F35" s="6" t="n">
        <v>607.0</v>
      </c>
      <c r="G35" s="5" t="n">
        <f si="1" t="shared"/>
        <v>511.0</v>
      </c>
      <c r="H35" s="5" t="n">
        <v>1.0</v>
      </c>
      <c r="I35" s="6" t="n">
        <v>510.0</v>
      </c>
      <c r="J35" s="7" t="n">
        <f si="2" t="shared"/>
        <v>19.373776908023487</v>
      </c>
      <c r="K35" s="7" t="n">
        <f si="2" t="shared"/>
        <v>200.0</v>
      </c>
      <c r="L35" s="7" t="n">
        <f si="2" t="shared"/>
        <v>19.019607843137255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133.0</v>
      </c>
      <c r="E36" s="5" t="n">
        <v>0.0</v>
      </c>
      <c r="F36" s="6" t="n">
        <v>133.0</v>
      </c>
      <c r="G36" s="5" t="n">
        <f si="1" t="shared"/>
        <v>149.0</v>
      </c>
      <c r="H36" s="5" t="n">
        <v>0.0</v>
      </c>
      <c r="I36" s="6" t="n">
        <v>149.0</v>
      </c>
      <c r="J36" s="7" t="n">
        <f si="2" t="shared"/>
        <v>-10.738255033557042</v>
      </c>
      <c r="K36" s="7" t="str">
        <f si="2" t="shared"/>
        <v>-</v>
      </c>
      <c r="L36" s="7" t="n">
        <f si="2" t="shared"/>
        <v>-10.738255033557042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559.0</v>
      </c>
      <c r="E37" s="5" t="n">
        <v>1.0</v>
      </c>
      <c r="F37" s="6" t="n">
        <v>558.0</v>
      </c>
      <c r="G37" s="5" t="n">
        <f si="1" t="shared"/>
        <v>704.0</v>
      </c>
      <c r="H37" s="5" t="n">
        <v>1.0</v>
      </c>
      <c r="I37" s="6" t="n">
        <v>703.0</v>
      </c>
      <c r="J37" s="7" t="n">
        <f si="2" t="shared"/>
        <v>-20.596590909090907</v>
      </c>
      <c r="K37" s="7" t="n">
        <f si="2" t="shared"/>
        <v>0.0</v>
      </c>
      <c r="L37" s="7" t="n">
        <f si="2" t="shared"/>
        <v>-20.62588904694168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622.0</v>
      </c>
      <c r="E38" s="5" t="n">
        <v>0.0</v>
      </c>
      <c r="F38" s="6" t="n">
        <v>622.0</v>
      </c>
      <c r="G38" s="5" t="n">
        <f si="1" t="shared"/>
        <v>841.0</v>
      </c>
      <c r="H38" s="5" t="n">
        <v>0.0</v>
      </c>
      <c r="I38" s="6" t="n">
        <v>841.0</v>
      </c>
      <c r="J38" s="7" t="n">
        <f si="2" t="shared"/>
        <v>-26.040428061831157</v>
      </c>
      <c r="K38" s="7" t="str">
        <f si="2" t="shared"/>
        <v>-</v>
      </c>
      <c r="L38" s="7" t="n">
        <f si="2" t="shared"/>
        <v>-26.040428061831157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3614.0</v>
      </c>
      <c r="E39" s="5" t="n">
        <f si="6" t="shared"/>
        <v>0.0</v>
      </c>
      <c r="F39" s="5" t="n">
        <f si="6" t="shared"/>
        <v>3614.0</v>
      </c>
      <c r="G39" s="5" t="n">
        <f si="6" t="shared"/>
        <v>3666.0</v>
      </c>
      <c r="H39" s="5" t="n">
        <f si="6" t="shared"/>
        <v>2.0</v>
      </c>
      <c r="I39" s="5" t="n">
        <f si="6" t="shared"/>
        <v>3664.0</v>
      </c>
      <c r="J39" s="7" t="n">
        <f si="2" t="shared"/>
        <v>-1.4184397163120588</v>
      </c>
      <c r="K39" s="7" t="n">
        <f si="2" t="shared"/>
        <v>-100.0</v>
      </c>
      <c r="L39" s="7" t="n">
        <f si="2" t="shared"/>
        <v>-1.3646288209607005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24455.0</v>
      </c>
      <c r="E40" s="5" t="n">
        <v>37.0</v>
      </c>
      <c r="F40" s="6" t="n">
        <v>24418.0</v>
      </c>
      <c r="G40" s="5" t="n">
        <f si="1" t="shared"/>
        <v>24887.0</v>
      </c>
      <c r="H40" s="5" t="n">
        <v>38.0</v>
      </c>
      <c r="I40" s="6" t="n">
        <v>24849.0</v>
      </c>
      <c r="J40" s="7" t="n">
        <f si="2" t="shared"/>
        <v>-1.7358460240286089</v>
      </c>
      <c r="K40" s="7" t="n">
        <f si="2" t="shared"/>
        <v>-2.631578947368418</v>
      </c>
      <c r="L40" s="7" t="n">
        <f si="2" t="shared"/>
        <v>-1.734476236468263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5950.0</v>
      </c>
      <c r="E41" s="5" t="n">
        <v>17.0</v>
      </c>
      <c r="F41" s="6" t="n">
        <v>5933.0</v>
      </c>
      <c r="G41" s="5" t="n">
        <f si="1" t="shared"/>
        <v>6323.0</v>
      </c>
      <c r="H41" s="5" t="n">
        <v>14.0</v>
      </c>
      <c r="I41" s="6" t="n">
        <v>6309.0</v>
      </c>
      <c r="J41" s="7" t="n">
        <f si="2" t="shared"/>
        <v>-5.8990985291791915</v>
      </c>
      <c r="K41" s="7" t="n">
        <f si="2" t="shared"/>
        <v>21.42857142857142</v>
      </c>
      <c r="L41" s="7" t="n">
        <f si="2" t="shared"/>
        <v>-5.959740053891272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929.0</v>
      </c>
      <c r="E42" s="5" t="n">
        <v>0.0</v>
      </c>
      <c r="F42" s="6" t="n">
        <v>929.0</v>
      </c>
      <c r="G42" s="5" t="n">
        <f si="1" t="shared"/>
        <v>1067.0</v>
      </c>
      <c r="H42" s="5" t="n">
        <v>3.0</v>
      </c>
      <c r="I42" s="6" t="n">
        <v>1064.0</v>
      </c>
      <c r="J42" s="7" t="n">
        <f si="2" t="shared"/>
        <v>-12.93345829428304</v>
      </c>
      <c r="K42" s="7" t="n">
        <f si="2" t="shared"/>
        <v>-100.0</v>
      </c>
      <c r="L42" s="7" t="n">
        <f si="2" t="shared"/>
        <v>-12.687969924812027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191.0</v>
      </c>
      <c r="E43" s="5" t="n">
        <f si="7" t="shared"/>
        <v>0.0</v>
      </c>
      <c r="F43" s="5" t="n">
        <f si="7" t="shared"/>
        <v>191.0</v>
      </c>
      <c r="G43" s="5" t="n">
        <f si="7" t="shared"/>
        <v>180.0</v>
      </c>
      <c r="H43" s="5" t="n">
        <f si="7" t="shared"/>
        <v>1.0</v>
      </c>
      <c r="I43" s="5" t="n">
        <f si="7" t="shared"/>
        <v>179.0</v>
      </c>
      <c r="J43" s="7" t="n">
        <f si="2" t="shared"/>
        <v>6.111111111111112</v>
      </c>
      <c r="K43" s="7" t="n">
        <f si="2" t="shared"/>
        <v>-100.0</v>
      </c>
      <c r="L43" s="7" t="n">
        <f si="2" t="shared"/>
        <v>6.703910614525133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7070.0</v>
      </c>
      <c r="E44" s="5" t="n">
        <v>17.0</v>
      </c>
      <c r="F44" s="6" t="n">
        <v>7053.0</v>
      </c>
      <c r="G44" s="5" t="n">
        <f si="1" t="shared"/>
        <v>7570.0</v>
      </c>
      <c r="H44" s="5" t="n">
        <v>18.0</v>
      </c>
      <c r="I44" s="6" t="n">
        <v>7552.0</v>
      </c>
      <c r="J44" s="7" t="n">
        <f si="2" t="shared"/>
        <v>-6.605019815059443</v>
      </c>
      <c r="K44" s="7" t="n">
        <f si="2" t="shared"/>
        <v>-5.555555555555558</v>
      </c>
      <c r="L44" s="7" t="n">
        <f si="2" t="shared"/>
        <v>-6.607521186440679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274.0</v>
      </c>
      <c r="E45" s="5" t="n">
        <v>8.0</v>
      </c>
      <c r="F45" s="6" t="n">
        <v>266.0</v>
      </c>
      <c r="G45" s="5" t="n">
        <f si="1" t="shared"/>
        <v>406.0</v>
      </c>
      <c r="H45" s="5" t="n">
        <v>4.0</v>
      </c>
      <c r="I45" s="6" t="n">
        <v>402.0</v>
      </c>
      <c r="J45" s="7" t="n">
        <f si="2" t="shared"/>
        <v>-32.512315270935964</v>
      </c>
      <c r="K45" s="7" t="n">
        <f si="2" t="shared"/>
        <v>100.0</v>
      </c>
      <c r="L45" s="7" t="n">
        <f si="2" t="shared"/>
        <v>-33.83084577114428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406.0</v>
      </c>
      <c r="E46" s="5" t="n">
        <f si="8" t="shared"/>
        <v>2.0</v>
      </c>
      <c r="F46" s="5" t="n">
        <f si="8" t="shared"/>
        <v>404.0</v>
      </c>
      <c r="G46" s="5" t="n">
        <f si="8" t="shared"/>
        <v>391.0</v>
      </c>
      <c r="H46" s="5" t="n">
        <f si="8" t="shared"/>
        <v>0.0</v>
      </c>
      <c r="I46" s="5" t="n">
        <f si="8" t="shared"/>
        <v>391.0</v>
      </c>
      <c r="J46" s="7" t="n">
        <f si="2" t="shared"/>
        <v>3.8363171355498826</v>
      </c>
      <c r="K46" s="7" t="str">
        <f si="2" t="shared"/>
        <v>-</v>
      </c>
      <c r="L46" s="7" t="n">
        <f si="2" t="shared"/>
        <v>3.324808184143224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680.0</v>
      </c>
      <c r="E47" s="5" t="n">
        <v>10.0</v>
      </c>
      <c r="F47" s="6" t="n">
        <v>670.0</v>
      </c>
      <c r="G47" s="5" t="n">
        <f si="1" t="shared"/>
        <v>797.0</v>
      </c>
      <c r="H47" s="5" t="n">
        <v>4.0</v>
      </c>
      <c r="I47" s="6" t="n">
        <v>793.0</v>
      </c>
      <c r="J47" s="7" t="n">
        <f si="2" t="shared"/>
        <v>-14.680050188205772</v>
      </c>
      <c r="K47" s="7" t="n">
        <f si="2" t="shared"/>
        <v>150.0</v>
      </c>
      <c r="L47" s="7" t="n">
        <f si="2" t="shared"/>
        <v>-15.510718789407319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72.0</v>
      </c>
      <c r="E48" s="5" t="n">
        <v>27.0</v>
      </c>
      <c r="F48" s="12" t="n">
        <v>45.0</v>
      </c>
      <c r="G48" s="5" t="n">
        <f si="1" t="shared"/>
        <v>124.0</v>
      </c>
      <c r="H48" s="13" t="n">
        <v>59.0</v>
      </c>
      <c r="I48" s="12" t="n">
        <v>65.0</v>
      </c>
      <c r="J48" s="14" t="n">
        <f si="2" t="shared"/>
        <v>-41.93548387096774</v>
      </c>
      <c r="K48" s="14" t="n">
        <f si="2" t="shared"/>
        <v>-54.23728813559322</v>
      </c>
      <c r="L48" s="14" t="n">
        <f si="2" t="shared"/>
        <v>-30.76923076923077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842241.0</v>
      </c>
      <c r="E49" s="5" t="n">
        <f ref="E49:I49" si="9" t="shared">E19+E26+E40+E44+E47+E48</f>
        <v>304961.0</v>
      </c>
      <c r="F49" s="5" t="n">
        <f si="9" t="shared"/>
        <v>537280.0</v>
      </c>
      <c r="G49" s="5" t="n">
        <f si="9" t="shared"/>
        <v>822167.0</v>
      </c>
      <c r="H49" s="5" t="n">
        <f si="9" t="shared"/>
        <v>319877.0</v>
      </c>
      <c r="I49" s="5" t="n">
        <f si="9" t="shared"/>
        <v>502290.0</v>
      </c>
      <c r="J49" s="7" t="n">
        <f si="2" t="shared"/>
        <v>2.441596415326819</v>
      </c>
      <c r="K49" s="7" t="n">
        <f si="2" t="shared"/>
        <v>-4.663042356905933</v>
      </c>
      <c r="L49" s="7" t="n">
        <f si="2" t="shared"/>
        <v>6.966095283601104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