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<sst xmlns="http://schemas.openxmlformats.org/spreadsheetml/2006/main" count="113" uniqueCount="62">
  <si>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</si>
  <si>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</si>
  <si>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</si>
  <si>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</si>
  <si>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</si>
  <si>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</si>
  <si>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</si>
  <si>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</si>
  <si>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</si>
  <si>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</si>
  <si>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</si>
  <si>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</si>
  <si>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</si>
  <si>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</si>
  <si>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</si>
  <si>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</si>
  <si>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</si>
  <si>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</si>
  <si>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</si>
  <si>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</si>
  <si>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</si>
  <si>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</si>
  <si>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</si>
  <si>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</si>
  <si>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</si>
  <si>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</si>
  <si>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</si>
  <si>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</si>
  <si>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</si>
  <si>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</si>
  <si>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</si>
  <si>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</si>
  <si>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</si>
  <si>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</si>
  <si>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</si>
  <si>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</si>
  <si>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</si>
  <si>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</si>
  <si>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</si>
  <si>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</si>
  <si>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</si>
  <si>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</si>
  <si>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</si>
  <si>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</si>
  <si>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</si>
  <si>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</si>
  <si>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</si>
  <si>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</si>
  <si>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</si>
  <si>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</si>
  <si>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</si>
  <si>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</si>
  <si>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</si>
  <si>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</si>
  <si>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</si>
  <si>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</si>
  <si>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</si>
  <si>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107年8月來臺旅客人次及成長率－按居住地分
Table 1-2 Visitor Arrivals by Residence,
August,2018</t>
  </si>
  <si>
    <t>107年8月 Aug.., 2018</t>
  </si>
  <si>
    <t>106年8月 Aug.., 2017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</si>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</sst>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189167.0</v>
      </c>
      <c r="E4" s="5" t="n">
        <v>178849.0</v>
      </c>
      <c r="F4" s="6" t="n">
        <v>10318.0</v>
      </c>
      <c r="G4" s="5" t="n">
        <f>H4+I4</f>
        <v>177048.0</v>
      </c>
      <c r="H4" s="5" t="n">
        <v>167590.0</v>
      </c>
      <c r="I4" s="6" t="n">
        <v>9458.0</v>
      </c>
      <c r="J4" s="7" t="n">
        <f>IF(G4=0,"-",((D4/G4)-1)*100)</f>
        <v>6.845036374316571</v>
      </c>
      <c r="K4" s="7" t="n">
        <f>IF(H4=0,"-",((E4/H4)-1)*100)</f>
        <v>6.718181275732449</v>
      </c>
      <c r="L4" s="7" t="n">
        <f>IF(I4=0,"-",((F4/I4)-1)*100)</f>
        <v>9.092831465426098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256944.0</v>
      </c>
      <c r="E5" s="5" t="n">
        <v>253938.0</v>
      </c>
      <c r="F5" s="6" t="n">
        <v>3006.0</v>
      </c>
      <c r="G5" s="5" t="n">
        <f ref="G5:G48" si="1" t="shared">H5+I5</f>
        <v>249999.0</v>
      </c>
      <c r="H5" s="5" t="n">
        <v>246960.0</v>
      </c>
      <c r="I5" s="6" t="n">
        <v>3039.0</v>
      </c>
      <c r="J5" s="7" t="n">
        <f ref="J5:L49" si="2" t="shared">IF(G5=0,"-",((D5/G5)-1)*100)</f>
        <v>2.778011112044454</v>
      </c>
      <c r="K5" s="7" t="n">
        <f si="2" t="shared"/>
        <v>2.8255587949465477</v>
      </c>
      <c r="L5" s="7" t="n">
        <f si="2" t="shared"/>
        <v>-1.0858835143139234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187176.0</v>
      </c>
      <c r="E6" s="5" t="n">
        <v>167.0</v>
      </c>
      <c r="F6" s="6" t="n">
        <v>187009.0</v>
      </c>
      <c r="G6" s="5" t="n">
        <f si="1" t="shared"/>
        <v>172243.0</v>
      </c>
      <c r="H6" s="5" t="n">
        <v>167.0</v>
      </c>
      <c r="I6" s="6" t="n">
        <v>172076.0</v>
      </c>
      <c r="J6" s="7" t="n">
        <f si="2" t="shared"/>
        <v>8.6697282327874</v>
      </c>
      <c r="K6" s="7" t="n">
        <f si="2" t="shared"/>
        <v>0.0</v>
      </c>
      <c r="L6" s="7" t="n">
        <f si="2" t="shared"/>
        <v>8.678142216230045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71653.0</v>
      </c>
      <c r="E7" s="5" t="n">
        <v>354.0</v>
      </c>
      <c r="F7" s="6" t="n">
        <v>71299.0</v>
      </c>
      <c r="G7" s="5" t="n">
        <f si="1" t="shared"/>
        <v>75728.0</v>
      </c>
      <c r="H7" s="5" t="n">
        <v>338.0</v>
      </c>
      <c r="I7" s="6" t="n">
        <v>75390.0</v>
      </c>
      <c r="J7" s="7" t="n">
        <f si="2" t="shared"/>
        <v>-5.381100781745197</v>
      </c>
      <c r="K7" s="7" t="n">
        <f si="2" t="shared"/>
        <v>4.7337278106508895</v>
      </c>
      <c r="L7" s="7" t="n">
        <f si="2" t="shared"/>
        <v>-5.426449131184508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3039.0</v>
      </c>
      <c r="E8" s="5" t="n">
        <v>4.0</v>
      </c>
      <c r="F8" s="6" t="n">
        <v>3035.0</v>
      </c>
      <c r="G8" s="5" t="n">
        <f si="1" t="shared"/>
        <v>2873.0</v>
      </c>
      <c r="H8" s="5" t="n">
        <v>3.0</v>
      </c>
      <c r="I8" s="6" t="n">
        <v>2870.0</v>
      </c>
      <c r="J8" s="7" t="n">
        <f si="2" t="shared"/>
        <v>5.777932474765057</v>
      </c>
      <c r="K8" s="7" t="n">
        <f si="2" t="shared"/>
        <v>33.33333333333333</v>
      </c>
      <c r="L8" s="7" t="n">
        <f si="2" t="shared"/>
        <v>5.7491289198606355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2053.0</v>
      </c>
      <c r="E9" s="5" t="n">
        <v>6.0</v>
      </c>
      <c r="F9" s="6" t="n">
        <v>2047.0</v>
      </c>
      <c r="G9" s="5" t="n">
        <f si="1" t="shared"/>
        <v>2252.0</v>
      </c>
      <c r="H9" s="5" t="n">
        <v>8.0</v>
      </c>
      <c r="I9" s="6" t="n">
        <v>2244.0</v>
      </c>
      <c r="J9" s="7" t="n">
        <f si="2" t="shared"/>
        <v>-8.836589698046183</v>
      </c>
      <c r="K9" s="7" t="n">
        <f si="2" t="shared"/>
        <v>-25.0</v>
      </c>
      <c r="L9" s="7" t="n">
        <f si="2" t="shared"/>
        <v>-8.778966131907307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29388.0</v>
      </c>
      <c r="E10" s="5" t="n">
        <v>80.0</v>
      </c>
      <c r="F10" s="6" t="n">
        <v>29308.0</v>
      </c>
      <c r="G10" s="5" t="n">
        <f si="1" t="shared"/>
        <v>30204.0</v>
      </c>
      <c r="H10" s="5" t="n">
        <v>70.0</v>
      </c>
      <c r="I10" s="6" t="n">
        <v>30134.0</v>
      </c>
      <c r="J10" s="7" t="n">
        <f si="2" t="shared"/>
        <v>-2.7016289233214197</v>
      </c>
      <c r="K10" s="7" t="n">
        <f si="2" t="shared"/>
        <v>14.28571428571428</v>
      </c>
      <c r="L10" s="7" t="n">
        <f si="2" t="shared"/>
        <v>-2.741089798898255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22618.0</v>
      </c>
      <c r="E11" s="5" t="n">
        <v>21.0</v>
      </c>
      <c r="F11" s="6" t="n">
        <v>22597.0</v>
      </c>
      <c r="G11" s="5" t="n">
        <f si="1" t="shared"/>
        <v>22502.0</v>
      </c>
      <c r="H11" s="5" t="n">
        <v>18.0</v>
      </c>
      <c r="I11" s="6" t="n">
        <v>22484.0</v>
      </c>
      <c r="J11" s="7" t="n">
        <f si="2" t="shared"/>
        <v>0.5155097324682334</v>
      </c>
      <c r="K11" s="7" t="n">
        <f si="2" t="shared"/>
        <v>16.666666666666675</v>
      </c>
      <c r="L11" s="7" t="n">
        <f si="2" t="shared"/>
        <v>0.5025796121686632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15996.0</v>
      </c>
      <c r="E12" s="5" t="n">
        <v>34.0</v>
      </c>
      <c r="F12" s="6" t="n">
        <v>15962.0</v>
      </c>
      <c r="G12" s="5" t="n">
        <f si="1" t="shared"/>
        <v>14812.0</v>
      </c>
      <c r="H12" s="5" t="n">
        <v>42.0</v>
      </c>
      <c r="I12" s="6" t="n">
        <v>14770.0</v>
      </c>
      <c r="J12" s="7" t="n">
        <f si="2" t="shared"/>
        <v>7.993518768566021</v>
      </c>
      <c r="K12" s="7" t="n">
        <f si="2" t="shared"/>
        <v>-19.047619047619047</v>
      </c>
      <c r="L12" s="7" t="n">
        <f si="2" t="shared"/>
        <v>8.070412999322961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25611.0</v>
      </c>
      <c r="E13" s="5" t="n">
        <v>202.0</v>
      </c>
      <c r="F13" s="6" t="n">
        <v>25409.0</v>
      </c>
      <c r="G13" s="5" t="n">
        <f si="1" t="shared"/>
        <v>19711.0</v>
      </c>
      <c r="H13" s="5" t="n">
        <v>182.0</v>
      </c>
      <c r="I13" s="6" t="n">
        <v>19529.0</v>
      </c>
      <c r="J13" s="7" t="n">
        <f si="2" t="shared"/>
        <v>29.932524986048392</v>
      </c>
      <c r="K13" s="7" t="n">
        <f si="2" t="shared"/>
        <v>10.989010989010994</v>
      </c>
      <c r="L13" s="7" t="n">
        <f si="2" t="shared"/>
        <v>30.10906856469866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16586.0</v>
      </c>
      <c r="E14" s="5" t="n">
        <v>25.0</v>
      </c>
      <c r="F14" s="6" t="n">
        <v>16561.0</v>
      </c>
      <c r="G14" s="5" t="n">
        <f si="1" t="shared"/>
        <v>15518.0</v>
      </c>
      <c r="H14" s="5" t="n">
        <v>36.0</v>
      </c>
      <c r="I14" s="6" t="n">
        <v>15482.0</v>
      </c>
      <c r="J14" s="7" t="n">
        <f si="2" t="shared"/>
        <v>6.882330197190356</v>
      </c>
      <c r="K14" s="7" t="n">
        <f si="2" t="shared"/>
        <v>-30.555555555555557</v>
      </c>
      <c r="L14" s="7" t="n">
        <f si="2" t="shared"/>
        <v>6.969383800542572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41968.0</v>
      </c>
      <c r="E15" s="5" t="n">
        <v>282.0</v>
      </c>
      <c r="F15" s="6" t="n">
        <v>41686.0</v>
      </c>
      <c r="G15" s="5" t="n">
        <f si="1" t="shared"/>
        <v>31684.0</v>
      </c>
      <c r="H15" s="5" t="n">
        <v>316.0</v>
      </c>
      <c r="I15" s="6" t="n">
        <v>31368.0</v>
      </c>
      <c r="J15" s="7" t="n">
        <f si="2" t="shared"/>
        <v>32.458022976896864</v>
      </c>
      <c r="K15" s="7" t="n">
        <f si="2" t="shared"/>
        <v>-10.759493670886078</v>
      </c>
      <c r="L15" s="7" t="n">
        <f si="2" t="shared"/>
        <v>32.89339454220861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2561.0</v>
      </c>
      <c r="E16" s="5" t="n">
        <f si="3" t="shared"/>
        <v>11.0</v>
      </c>
      <c r="F16" s="5" t="n">
        <f si="3" t="shared"/>
        <v>2550.0</v>
      </c>
      <c r="G16" s="5" t="n">
        <f si="3" t="shared"/>
        <v>2465.0</v>
      </c>
      <c r="H16" s="5" t="n">
        <f si="3" t="shared"/>
        <v>18.0</v>
      </c>
      <c r="I16" s="5" t="n">
        <f si="3" t="shared"/>
        <v>2447.0</v>
      </c>
      <c r="J16" s="7" t="n">
        <f si="2" t="shared"/>
        <v>3.894523326572008</v>
      </c>
      <c r="K16" s="7" t="n">
        <f si="2" t="shared"/>
        <v>-38.888888888888886</v>
      </c>
      <c r="L16" s="7" t="n">
        <f si="2" t="shared"/>
        <v>4.209235798937483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154728.0</v>
      </c>
      <c r="E17" s="5" t="n">
        <v>655.0</v>
      </c>
      <c r="F17" s="6" t="n">
        <v>154073.0</v>
      </c>
      <c r="G17" s="5" t="n">
        <f si="1" t="shared"/>
        <v>136896.0</v>
      </c>
      <c r="H17" s="5" t="n">
        <v>682.0</v>
      </c>
      <c r="I17" s="6" t="n">
        <v>136214.0</v>
      </c>
      <c r="J17" s="7" t="n">
        <f si="2" t="shared"/>
        <v>13.025946704067316</v>
      </c>
      <c r="K17" s="7" t="n">
        <f si="2" t="shared"/>
        <v>-3.958944281524923</v>
      </c>
      <c r="L17" s="7" t="n">
        <f si="2" t="shared"/>
        <v>13.110987123203198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1474.0</v>
      </c>
      <c r="E18" s="5" t="n">
        <f si="4" t="shared"/>
        <v>6.0</v>
      </c>
      <c r="F18" s="5" t="n">
        <f si="4" t="shared"/>
        <v>1468.0</v>
      </c>
      <c r="G18" s="5" t="n">
        <f si="4" t="shared"/>
        <v>1560.0</v>
      </c>
      <c r="H18" s="5" t="n">
        <f si="4" t="shared"/>
        <v>7.0</v>
      </c>
      <c r="I18" s="5" t="n">
        <f si="4" t="shared"/>
        <v>1553.0</v>
      </c>
      <c r="J18" s="7" t="n">
        <f si="2" t="shared"/>
        <v>-5.512820512820515</v>
      </c>
      <c r="K18" s="7" t="n">
        <f si="2" t="shared"/>
        <v>-14.28571428571429</v>
      </c>
      <c r="L18" s="7" t="n">
        <f si="2" t="shared"/>
        <v>-5.473277527366383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866234.0</v>
      </c>
      <c r="E19" s="5" t="n">
        <v>433979.0</v>
      </c>
      <c r="F19" s="6" t="n">
        <v>432255.0</v>
      </c>
      <c r="G19" s="5" t="n">
        <f si="1" t="shared"/>
        <v>818599.0</v>
      </c>
      <c r="H19" s="5" t="n">
        <v>415755.0</v>
      </c>
      <c r="I19" s="6" t="n">
        <v>402844.0</v>
      </c>
      <c r="J19" s="7" t="n">
        <f si="2" t="shared"/>
        <v>5.819088467002764</v>
      </c>
      <c r="K19" s="7" t="n">
        <f si="2" t="shared"/>
        <v>4.383350771488015</v>
      </c>
      <c r="L19" s="7" t="n">
        <f si="2" t="shared"/>
        <v>7.300841020345339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9097.0</v>
      </c>
      <c r="E20" s="5" t="n">
        <v>25.0</v>
      </c>
      <c r="F20" s="6" t="n">
        <v>9072.0</v>
      </c>
      <c r="G20" s="5" t="n">
        <f si="1" t="shared"/>
        <v>9401.0</v>
      </c>
      <c r="H20" s="5" t="n">
        <v>45.0</v>
      </c>
      <c r="I20" s="6" t="n">
        <v>9356.0</v>
      </c>
      <c r="J20" s="7" t="n">
        <f si="2" t="shared"/>
        <v>-3.2336985427082188</v>
      </c>
      <c r="K20" s="7" t="n">
        <f si="2" t="shared"/>
        <v>-44.44444444444444</v>
      </c>
      <c r="L20" s="7" t="n">
        <f si="2" t="shared"/>
        <v>-3.035485250106884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41497.0</v>
      </c>
      <c r="E21" s="5" t="n">
        <v>328.0</v>
      </c>
      <c r="F21" s="6" t="n">
        <v>41169.0</v>
      </c>
      <c r="G21" s="5" t="n">
        <f si="1" t="shared"/>
        <v>41991.0</v>
      </c>
      <c r="H21" s="5" t="n">
        <v>329.0</v>
      </c>
      <c r="I21" s="6" t="n">
        <v>41662.0</v>
      </c>
      <c r="J21" s="7" t="n">
        <f si="2" t="shared"/>
        <v>-1.1764425710271254</v>
      </c>
      <c r="K21" s="7" t="n">
        <f si="2" t="shared"/>
        <v>-0.3039513677811523</v>
      </c>
      <c r="L21" s="7" t="n">
        <f si="2" t="shared"/>
        <v>-1.1833325332437195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292.0</v>
      </c>
      <c r="E22" s="5" t="n">
        <v>4.0</v>
      </c>
      <c r="F22" s="6" t="n">
        <v>288.0</v>
      </c>
      <c r="G22" s="5" t="n">
        <f si="1" t="shared"/>
        <v>681.0</v>
      </c>
      <c r="H22" s="5" t="n">
        <v>2.0</v>
      </c>
      <c r="I22" s="6" t="n">
        <v>679.0</v>
      </c>
      <c r="J22" s="7" t="n">
        <f si="2" t="shared"/>
        <v>-57.12187958883994</v>
      </c>
      <c r="K22" s="7" t="n">
        <f si="2" t="shared"/>
        <v>100.0</v>
      </c>
      <c r="L22" s="7" t="n">
        <f si="2" t="shared"/>
        <v>-57.58468335787923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357.0</v>
      </c>
      <c r="E23" s="5" t="n">
        <v>15.0</v>
      </c>
      <c r="F23" s="6" t="n">
        <v>342.0</v>
      </c>
      <c r="G23" s="5" t="n">
        <f si="1" t="shared"/>
        <v>630.0</v>
      </c>
      <c r="H23" s="5" t="n">
        <v>13.0</v>
      </c>
      <c r="I23" s="6" t="n">
        <v>617.0</v>
      </c>
      <c r="J23" s="7" t="n">
        <f si="2" t="shared"/>
        <v>-43.333333333333336</v>
      </c>
      <c r="K23" s="7" t="n">
        <f si="2" t="shared"/>
        <v>15.384615384615374</v>
      </c>
      <c r="L23" s="7" t="n">
        <f si="2" t="shared"/>
        <v>-44.57050243111832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81.0</v>
      </c>
      <c r="E24" s="5" t="n">
        <v>2.0</v>
      </c>
      <c r="F24" s="6" t="n">
        <v>79.0</v>
      </c>
      <c r="G24" s="5" t="n">
        <f si="1" t="shared"/>
        <v>332.0</v>
      </c>
      <c r="H24" s="5" t="n">
        <v>5.0</v>
      </c>
      <c r="I24" s="6" t="n">
        <v>327.0</v>
      </c>
      <c r="J24" s="7" t="n">
        <f si="2" t="shared"/>
        <v>-75.6024096385542</v>
      </c>
      <c r="K24" s="7" t="n">
        <f si="2" t="shared"/>
        <v>-60.0</v>
      </c>
      <c r="L24" s="7" t="n">
        <f si="2" t="shared"/>
        <v>-75.84097859327217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1313.0</v>
      </c>
      <c r="E25" s="5" t="n">
        <f si="5" t="shared"/>
        <v>12.0</v>
      </c>
      <c r="F25" s="5" t="n">
        <f si="5" t="shared"/>
        <v>1301.0</v>
      </c>
      <c r="G25" s="5" t="n">
        <f si="5" t="shared"/>
        <v>1447.0</v>
      </c>
      <c r="H25" s="5" t="n">
        <f si="5" t="shared"/>
        <v>20.0</v>
      </c>
      <c r="I25" s="5" t="n">
        <f si="5" t="shared"/>
        <v>1427.0</v>
      </c>
      <c r="J25" s="7" t="n">
        <f si="2" t="shared"/>
        <v>-9.260539046302696</v>
      </c>
      <c r="K25" s="7" t="n">
        <f si="2" t="shared"/>
        <v>-40.0</v>
      </c>
      <c r="L25" s="7" t="n">
        <f si="2" t="shared"/>
        <v>-8.829712683952351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52637.0</v>
      </c>
      <c r="E26" s="5" t="n">
        <v>386.0</v>
      </c>
      <c r="F26" s="6" t="n">
        <v>52251.0</v>
      </c>
      <c r="G26" s="5" t="n">
        <f si="1" t="shared"/>
        <v>54482.0</v>
      </c>
      <c r="H26" s="5" t="n">
        <v>414.0</v>
      </c>
      <c r="I26" s="6" t="n">
        <v>54068.0</v>
      </c>
      <c r="J26" s="7" t="n">
        <f si="2" t="shared"/>
        <v>-3.386439558019161</v>
      </c>
      <c r="K26" s="7" t="n">
        <f si="2" t="shared"/>
        <v>-6.763285024154586</v>
      </c>
      <c r="L26" s="7" t="n">
        <f si="2" t="shared"/>
        <v>-3.3605829695938394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591.0</v>
      </c>
      <c r="E27" s="5" t="n">
        <v>0.0</v>
      </c>
      <c r="F27" s="6" t="n">
        <v>591.0</v>
      </c>
      <c r="G27" s="5" t="n">
        <f si="1" t="shared"/>
        <v>597.0</v>
      </c>
      <c r="H27" s="5" t="n">
        <v>0.0</v>
      </c>
      <c r="I27" s="6" t="n">
        <v>597.0</v>
      </c>
      <c r="J27" s="7" t="n">
        <f si="2" t="shared"/>
        <v>-1.005025125628145</v>
      </c>
      <c r="K27" s="7" t="str">
        <f si="2" t="shared"/>
        <v>-</v>
      </c>
      <c r="L27" s="7" t="n">
        <f si="2" t="shared"/>
        <v>-1.005025125628145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4544.0</v>
      </c>
      <c r="E28" s="5" t="n">
        <v>13.0</v>
      </c>
      <c r="F28" s="6" t="n">
        <v>4531.0</v>
      </c>
      <c r="G28" s="5" t="n">
        <f si="1" t="shared"/>
        <v>4115.0</v>
      </c>
      <c r="H28" s="5" t="n">
        <v>6.0</v>
      </c>
      <c r="I28" s="6" t="n">
        <v>4109.0</v>
      </c>
      <c r="J28" s="7" t="n">
        <f si="2" t="shared"/>
        <v>10.425273390036448</v>
      </c>
      <c r="K28" s="7" t="n">
        <f si="2" t="shared"/>
        <v>116.66666666666666</v>
      </c>
      <c r="L28" s="7" t="n">
        <f si="2" t="shared"/>
        <v>10.270138719883182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4437.0</v>
      </c>
      <c r="E29" s="5" t="n">
        <v>11.0</v>
      </c>
      <c r="F29" s="6" t="n">
        <v>4426.0</v>
      </c>
      <c r="G29" s="5" t="n">
        <f si="1" t="shared"/>
        <v>4467.0</v>
      </c>
      <c r="H29" s="5" t="n">
        <v>20.0</v>
      </c>
      <c r="I29" s="6" t="n">
        <v>4447.0</v>
      </c>
      <c r="J29" s="7" t="n">
        <f si="2" t="shared"/>
        <v>-0.6715916722632609</v>
      </c>
      <c r="K29" s="7" t="n">
        <f si="2" t="shared"/>
        <v>-44.99999999999999</v>
      </c>
      <c r="L29" s="7" t="n">
        <f si="2" t="shared"/>
        <v>-0.47222846863054224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1466.0</v>
      </c>
      <c r="E30" s="5" t="n">
        <v>8.0</v>
      </c>
      <c r="F30" s="6" t="n">
        <v>1458.0</v>
      </c>
      <c r="G30" s="5" t="n">
        <f si="1" t="shared"/>
        <v>1702.0</v>
      </c>
      <c r="H30" s="5" t="n">
        <v>5.0</v>
      </c>
      <c r="I30" s="6" t="n">
        <v>1697.0</v>
      </c>
      <c r="J30" s="7" t="n">
        <f si="2" t="shared"/>
        <v>-13.866039952996479</v>
      </c>
      <c r="K30" s="7" t="n">
        <f si="2" t="shared"/>
        <v>60.00000000000001</v>
      </c>
      <c r="L30" s="7" t="n">
        <f si="2" t="shared"/>
        <v>-14.083677077195045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2048.0</v>
      </c>
      <c r="E31" s="5" t="n">
        <v>2.0</v>
      </c>
      <c r="F31" s="6" t="n">
        <v>2046.0</v>
      </c>
      <c r="G31" s="5" t="n">
        <f si="1" t="shared"/>
        <v>2121.0</v>
      </c>
      <c r="H31" s="5" t="n">
        <v>1.0</v>
      </c>
      <c r="I31" s="6" t="n">
        <v>2120.0</v>
      </c>
      <c r="J31" s="7" t="n">
        <f si="2" t="shared"/>
        <v>-3.441772748703442</v>
      </c>
      <c r="K31" s="7" t="n">
        <f si="2" t="shared"/>
        <v>100.0</v>
      </c>
      <c r="L31" s="7" t="n">
        <f si="2" t="shared"/>
        <v>-3.490566037735854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729.0</v>
      </c>
      <c r="E32" s="5" t="n">
        <v>2.0</v>
      </c>
      <c r="F32" s="6" t="n">
        <v>727.0</v>
      </c>
      <c r="G32" s="5" t="n">
        <f si="1" t="shared"/>
        <v>905.0</v>
      </c>
      <c r="H32" s="5" t="n">
        <v>4.0</v>
      </c>
      <c r="I32" s="6" t="n">
        <v>901.0</v>
      </c>
      <c r="J32" s="7" t="n">
        <f si="2" t="shared"/>
        <v>-19.447513812154693</v>
      </c>
      <c r="K32" s="7" t="n">
        <f si="2" t="shared"/>
        <v>-50.0</v>
      </c>
      <c r="L32" s="7" t="n">
        <f si="2" t="shared"/>
        <v>-19.3118756936737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1208.0</v>
      </c>
      <c r="E33" s="5" t="n">
        <v>11.0</v>
      </c>
      <c r="F33" s="6" t="n">
        <v>1197.0</v>
      </c>
      <c r="G33" s="5" t="n">
        <f si="1" t="shared"/>
        <v>1172.0</v>
      </c>
      <c r="H33" s="5" t="n">
        <v>4.0</v>
      </c>
      <c r="I33" s="6" t="n">
        <v>1168.0</v>
      </c>
      <c r="J33" s="7" t="n">
        <f si="2" t="shared"/>
        <v>3.0716723549488067</v>
      </c>
      <c r="K33" s="7" t="n">
        <f si="2" t="shared"/>
        <v>175.0</v>
      </c>
      <c r="L33" s="7" t="n">
        <f si="2" t="shared"/>
        <v>2.482876712328763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5473.0</v>
      </c>
      <c r="E34" s="5" t="n">
        <v>14.0</v>
      </c>
      <c r="F34" s="6" t="n">
        <v>5459.0</v>
      </c>
      <c r="G34" s="5" t="n">
        <f si="1" t="shared"/>
        <v>4968.0</v>
      </c>
      <c r="H34" s="5" t="n">
        <v>17.0</v>
      </c>
      <c r="I34" s="6" t="n">
        <v>4951.0</v>
      </c>
      <c r="J34" s="7" t="n">
        <f si="2" t="shared"/>
        <v>10.165056360708524</v>
      </c>
      <c r="K34" s="7" t="n">
        <f si="2" t="shared"/>
        <v>-17.647058823529417</v>
      </c>
      <c r="L34" s="7" t="n">
        <f si="2" t="shared"/>
        <v>10.260553423550789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853.0</v>
      </c>
      <c r="E35" s="5" t="n">
        <v>4.0</v>
      </c>
      <c r="F35" s="6" t="n">
        <v>849.0</v>
      </c>
      <c r="G35" s="5" t="n">
        <f si="1" t="shared"/>
        <v>580.0</v>
      </c>
      <c r="H35" s="5" t="n">
        <v>1.0</v>
      </c>
      <c r="I35" s="6" t="n">
        <v>579.0</v>
      </c>
      <c r="J35" s="7" t="n">
        <f si="2" t="shared"/>
        <v>47.06896551724138</v>
      </c>
      <c r="K35" s="7" t="n">
        <f si="2" t="shared"/>
        <v>300.0</v>
      </c>
      <c r="L35" s="7" t="n">
        <f si="2" t="shared"/>
        <v>46.632124352331616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155.0</v>
      </c>
      <c r="E36" s="5" t="n">
        <v>0.0</v>
      </c>
      <c r="F36" s="6" t="n">
        <v>155.0</v>
      </c>
      <c r="G36" s="5" t="n">
        <f si="1" t="shared"/>
        <v>153.0</v>
      </c>
      <c r="H36" s="5" t="n">
        <v>0.0</v>
      </c>
      <c r="I36" s="6" t="n">
        <v>153.0</v>
      </c>
      <c r="J36" s="7" t="n">
        <f si="2" t="shared"/>
        <v>1.3071895424836555</v>
      </c>
      <c r="K36" s="7" t="str">
        <f si="2" t="shared"/>
        <v>-</v>
      </c>
      <c r="L36" s="7" t="n">
        <f si="2" t="shared"/>
        <v>1.3071895424836555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504.0</v>
      </c>
      <c r="E37" s="5" t="n">
        <v>0.0</v>
      </c>
      <c r="F37" s="6" t="n">
        <v>504.0</v>
      </c>
      <c r="G37" s="5" t="n">
        <f si="1" t="shared"/>
        <v>647.0</v>
      </c>
      <c r="H37" s="5" t="n">
        <v>0.0</v>
      </c>
      <c r="I37" s="6" t="n">
        <v>647.0</v>
      </c>
      <c r="J37" s="7" t="n">
        <f si="2" t="shared"/>
        <v>-22.10200927357032</v>
      </c>
      <c r="K37" s="7" t="str">
        <f si="2" t="shared"/>
        <v>-</v>
      </c>
      <c r="L37" s="7" t="n">
        <f si="2" t="shared"/>
        <v>-22.10200927357032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694.0</v>
      </c>
      <c r="E38" s="5" t="n">
        <v>0.0</v>
      </c>
      <c r="F38" s="6" t="n">
        <v>694.0</v>
      </c>
      <c r="G38" s="5" t="n">
        <f si="1" t="shared"/>
        <v>1380.0</v>
      </c>
      <c r="H38" s="5" t="n">
        <v>0.0</v>
      </c>
      <c r="I38" s="6" t="n">
        <v>1380.0</v>
      </c>
      <c r="J38" s="7" t="n">
        <f si="2" t="shared"/>
        <v>-49.710144927536234</v>
      </c>
      <c r="K38" s="7" t="str">
        <f si="2" t="shared"/>
        <v>-</v>
      </c>
      <c r="L38" s="7" t="n">
        <f si="2" t="shared"/>
        <v>-49.710144927536234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3828.0</v>
      </c>
      <c r="E39" s="5" t="n">
        <f si="6" t="shared"/>
        <v>2.0</v>
      </c>
      <c r="F39" s="5" t="n">
        <f si="6" t="shared"/>
        <v>3826.0</v>
      </c>
      <c r="G39" s="5" t="n">
        <f si="6" t="shared"/>
        <v>6077.0</v>
      </c>
      <c r="H39" s="5" t="n">
        <f si="6" t="shared"/>
        <v>6.0</v>
      </c>
      <c r="I39" s="5" t="n">
        <f si="6" t="shared"/>
        <v>6071.0</v>
      </c>
      <c r="J39" s="7" t="n">
        <f si="2" t="shared"/>
        <v>-37.00839229883166</v>
      </c>
      <c r="K39" s="7" t="n">
        <f si="2" t="shared"/>
        <v>-66.66666666666667</v>
      </c>
      <c r="L39" s="7" t="n">
        <f si="2" t="shared"/>
        <v>-36.979080876297154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26530.0</v>
      </c>
      <c r="E40" s="5" t="n">
        <v>67.0</v>
      </c>
      <c r="F40" s="6" t="n">
        <v>26463.0</v>
      </c>
      <c r="G40" s="5" t="n">
        <f si="1" t="shared"/>
        <v>28884.0</v>
      </c>
      <c r="H40" s="5" t="n">
        <v>64.0</v>
      </c>
      <c r="I40" s="6" t="n">
        <v>28820.0</v>
      </c>
      <c r="J40" s="7" t="n">
        <f si="2" t="shared"/>
        <v>-8.149840742279457</v>
      </c>
      <c r="K40" s="7" t="n">
        <f si="2" t="shared"/>
        <v>4.6875</v>
      </c>
      <c r="L40" s="7" t="n">
        <f si="2" t="shared"/>
        <v>-8.17834836918806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5391.0</v>
      </c>
      <c r="E41" s="5" t="n">
        <v>16.0</v>
      </c>
      <c r="F41" s="6" t="n">
        <v>5375.0</v>
      </c>
      <c r="G41" s="5" t="n">
        <f si="1" t="shared"/>
        <v>4574.0</v>
      </c>
      <c r="H41" s="5" t="n">
        <v>12.0</v>
      </c>
      <c r="I41" s="6" t="n">
        <v>4562.0</v>
      </c>
      <c r="J41" s="7" t="n">
        <f si="2" t="shared"/>
        <v>17.86182772190643</v>
      </c>
      <c r="K41" s="7" t="n">
        <f si="2" t="shared"/>
        <v>33.33333333333333</v>
      </c>
      <c r="L41" s="7" t="n">
        <f si="2" t="shared"/>
        <v>17.821131082858386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900.0</v>
      </c>
      <c r="E42" s="5" t="n">
        <v>2.0</v>
      </c>
      <c r="F42" s="6" t="n">
        <v>898.0</v>
      </c>
      <c r="G42" s="5" t="n">
        <f si="1" t="shared"/>
        <v>961.0</v>
      </c>
      <c r="H42" s="5" t="n">
        <v>2.0</v>
      </c>
      <c r="I42" s="6" t="n">
        <v>959.0</v>
      </c>
      <c r="J42" s="7" t="n">
        <f si="2" t="shared"/>
        <v>-6.347554630593133</v>
      </c>
      <c r="K42" s="7" t="n">
        <f si="2" t="shared"/>
        <v>0.0</v>
      </c>
      <c r="L42" s="7" t="n">
        <f si="2" t="shared"/>
        <v>-6.360792492179357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251.0</v>
      </c>
      <c r="E43" s="5" t="n">
        <f si="7" t="shared"/>
        <v>1.0</v>
      </c>
      <c r="F43" s="5" t="n">
        <f si="7" t="shared"/>
        <v>250.0</v>
      </c>
      <c r="G43" s="5" t="n">
        <f si="7" t="shared"/>
        <v>207.0</v>
      </c>
      <c r="H43" s="5" t="n">
        <f si="7" t="shared"/>
        <v>2.0</v>
      </c>
      <c r="I43" s="5" t="n">
        <f si="7" t="shared"/>
        <v>205.0</v>
      </c>
      <c r="J43" s="7" t="n">
        <f si="2" t="shared"/>
        <v>21.256038647343</v>
      </c>
      <c r="K43" s="7" t="n">
        <f si="2" t="shared"/>
        <v>-50.0</v>
      </c>
      <c r="L43" s="7" t="n">
        <f si="2" t="shared"/>
        <v>21.95121951219512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6542.0</v>
      </c>
      <c r="E44" s="5" t="n">
        <v>19.0</v>
      </c>
      <c r="F44" s="6" t="n">
        <v>6523.0</v>
      </c>
      <c r="G44" s="5" t="n">
        <f si="1" t="shared"/>
        <v>5742.0</v>
      </c>
      <c r="H44" s="5" t="n">
        <v>16.0</v>
      </c>
      <c r="I44" s="6" t="n">
        <v>5726.0</v>
      </c>
      <c r="J44" s="7" t="n">
        <f si="2" t="shared"/>
        <v>13.932427725531182</v>
      </c>
      <c r="K44" s="7" t="n">
        <f si="2" t="shared"/>
        <v>18.75</v>
      </c>
      <c r="L44" s="7" t="n">
        <f si="2" t="shared"/>
        <v>13.918966119455112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622.0</v>
      </c>
      <c r="E45" s="5" t="n">
        <v>5.0</v>
      </c>
      <c r="F45" s="6" t="n">
        <v>617.0</v>
      </c>
      <c r="G45" s="5" t="n">
        <f si="1" t="shared"/>
        <v>837.0</v>
      </c>
      <c r="H45" s="5" t="n">
        <v>8.0</v>
      </c>
      <c r="I45" s="6" t="n">
        <v>829.0</v>
      </c>
      <c r="J45" s="7" t="n">
        <f si="2" t="shared"/>
        <v>-25.68697729988052</v>
      </c>
      <c r="K45" s="7" t="n">
        <f si="2" t="shared"/>
        <v>-37.5</v>
      </c>
      <c r="L45" s="7" t="n">
        <f si="2" t="shared"/>
        <v>-25.5729794933655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563.0</v>
      </c>
      <c r="E46" s="5" t="n">
        <f si="8" t="shared"/>
        <v>5.0</v>
      </c>
      <c r="F46" s="5" t="n">
        <f si="8" t="shared"/>
        <v>558.0</v>
      </c>
      <c r="G46" s="5" t="n">
        <f si="8" t="shared"/>
        <v>744.0</v>
      </c>
      <c r="H46" s="5" t="n">
        <f si="8" t="shared"/>
        <v>2.0</v>
      </c>
      <c r="I46" s="5" t="n">
        <f si="8" t="shared"/>
        <v>742.0</v>
      </c>
      <c r="J46" s="7" t="n">
        <f si="2" t="shared"/>
        <v>-24.327956989247312</v>
      </c>
      <c r="K46" s="7" t="n">
        <f si="2" t="shared"/>
        <v>150.0</v>
      </c>
      <c r="L46" s="7" t="n">
        <f si="2" t="shared"/>
        <v>-24.797843665768195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1185.0</v>
      </c>
      <c r="E47" s="5" t="n">
        <v>10.0</v>
      </c>
      <c r="F47" s="6" t="n">
        <v>1175.0</v>
      </c>
      <c r="G47" s="5" t="n">
        <f si="1" t="shared"/>
        <v>1581.0</v>
      </c>
      <c r="H47" s="5" t="n">
        <v>10.0</v>
      </c>
      <c r="I47" s="6" t="n">
        <v>1571.0</v>
      </c>
      <c r="J47" s="7" t="n">
        <f si="2" t="shared"/>
        <v>-25.047438330170777</v>
      </c>
      <c r="K47" s="7" t="n">
        <f si="2" t="shared"/>
        <v>0.0</v>
      </c>
      <c r="L47" s="7" t="n">
        <f si="2" t="shared"/>
        <v>-25.20687460216423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124.0</v>
      </c>
      <c r="E48" s="5" t="n">
        <v>69.0</v>
      </c>
      <c r="F48" s="12" t="n">
        <v>55.0</v>
      </c>
      <c r="G48" s="5" t="n">
        <f si="1" t="shared"/>
        <v>93.0</v>
      </c>
      <c r="H48" s="13" t="n">
        <v>54.0</v>
      </c>
      <c r="I48" s="12" t="n">
        <v>39.0</v>
      </c>
      <c r="J48" s="14" t="n">
        <f si="2" t="shared"/>
        <v>33.33333333333333</v>
      </c>
      <c r="K48" s="14" t="n">
        <f si="2" t="shared"/>
        <v>27.777777777777768</v>
      </c>
      <c r="L48" s="14" t="n">
        <f si="2" t="shared"/>
        <v>41.025641025641036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953252.0</v>
      </c>
      <c r="E49" s="5" t="n">
        <f ref="E49:I49" si="9" t="shared">E19+E26+E40+E44+E47+E48</f>
        <v>434530.0</v>
      </c>
      <c r="F49" s="5" t="n">
        <f si="9" t="shared"/>
        <v>518722.0</v>
      </c>
      <c r="G49" s="5" t="n">
        <f si="9" t="shared"/>
        <v>909381.0</v>
      </c>
      <c r="H49" s="5" t="n">
        <f si="9" t="shared"/>
        <v>416313.0</v>
      </c>
      <c r="I49" s="5" t="n">
        <f si="9" t="shared"/>
        <v>493068.0</v>
      </c>
      <c r="J49" s="7" t="n">
        <f si="2" t="shared"/>
        <v>4.824270575259426</v>
      </c>
      <c r="K49" s="7" t="n">
        <f si="2" t="shared"/>
        <v>4.375794174094971</v>
      </c>
      <c r="L49" s="7" t="n">
        <f si="2" t="shared"/>
        <v>5.202933469622861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