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<sst xmlns="http://schemas.openxmlformats.org/spreadsheetml/2006/main" count="113" uniqueCount="62">
  <si>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</si>
  <si>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</si>
  <si>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</si>
  <si>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</si>
  <si>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</si>
  <si>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</si>
  <si>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</si>
  <si>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</si>
  <si>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</si>
  <si>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</si>
  <si>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</si>
  <si>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</si>
  <si>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</si>
  <si>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</si>
  <si>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</si>
  <si>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</si>
  <si>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</si>
  <si>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</si>
  <si>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</si>
  <si>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</si>
  <si>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</si>
  <si>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</si>
  <si>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</si>
  <si>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</si>
  <si>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</si>
  <si>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</si>
  <si>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</si>
  <si>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</si>
  <si>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</si>
  <si>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</si>
  <si>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</si>
  <si>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</si>
  <si>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</si>
  <si>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</si>
  <si>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</si>
  <si>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</si>
  <si>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</si>
  <si>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</si>
  <si>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</si>
  <si>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</si>
  <si>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</si>
  <si>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</si>
  <si>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</si>
  <si>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</si>
  <si>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</si>
  <si>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</si>
  <si>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</si>
  <si>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</si>
  <si>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</si>
  <si>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</si>
  <si>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</si>
  <si>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</si>
  <si>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</si>
  <si>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</si>
  <si>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</si>
  <si>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</si>
  <si>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</si>
  <si>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108年10月來臺旅客人次及成長率－按居住地分
Table 1-2 Visitor Arrivals by Residence,
October,2019</t>
  </si>
  <si>
    <t>108年10月 Oct.., 2019</t>
  </si>
  <si>
    <t>107年10月 Oct..,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</si>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</sst>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127019.0</v>
      </c>
      <c r="E4" s="5" t="n">
        <v>116932.0</v>
      </c>
      <c r="F4" s="6" t="n">
        <v>10087.0</v>
      </c>
      <c r="G4" s="5" t="n">
        <f>H4+I4</f>
        <v>119786.0</v>
      </c>
      <c r="H4" s="5" t="n">
        <v>110173.0</v>
      </c>
      <c r="I4" s="6" t="n">
        <v>9613.0</v>
      </c>
      <c r="J4" s="7" t="n">
        <f>IF(G4=0,"-",((D4/G4)-1)*100)</f>
        <v>6.038268245036993</v>
      </c>
      <c r="K4" s="7" t="n">
        <f>IF(H4=0,"-",((E4/H4)-1)*100)</f>
        <v>6.134896934820699</v>
      </c>
      <c r="L4" s="7" t="n">
        <f>IF(I4=0,"-",((F4/I4)-1)*100)</f>
        <v>4.930822844065319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114852.0</v>
      </c>
      <c r="E5" s="5" t="n">
        <v>112186.0</v>
      </c>
      <c r="F5" s="6" t="n">
        <v>2666.0</v>
      </c>
      <c r="G5" s="5" t="n">
        <f ref="G5:G48" si="1" t="shared">H5+I5</f>
        <v>241823.0</v>
      </c>
      <c r="H5" s="5" t="n">
        <v>239366.0</v>
      </c>
      <c r="I5" s="6" t="n">
        <v>2457.0</v>
      </c>
      <c r="J5" s="7" t="n">
        <f ref="J5:L49" si="2" t="shared">IF(G5=0,"-",((D5/G5)-1)*100)</f>
        <v>-52.50575834391269</v>
      </c>
      <c r="K5" s="7" t="n">
        <f si="2" t="shared"/>
        <v>-53.13202376277333</v>
      </c>
      <c r="L5" s="7" t="n">
        <f si="2" t="shared"/>
        <v>8.506308506308514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207000.0</v>
      </c>
      <c r="E6" s="5" t="n">
        <v>133.0</v>
      </c>
      <c r="F6" s="6" t="n">
        <v>206867.0</v>
      </c>
      <c r="G6" s="5" t="n">
        <f si="1" t="shared"/>
        <v>181797.0</v>
      </c>
      <c r="H6" s="5" t="n">
        <v>117.0</v>
      </c>
      <c r="I6" s="6" t="n">
        <v>181680.0</v>
      </c>
      <c r="J6" s="7" t="n">
        <f si="2" t="shared"/>
        <v>13.863265070380692</v>
      </c>
      <c r="K6" s="7" t="n">
        <f si="2" t="shared"/>
        <v>13.675213675213671</v>
      </c>
      <c r="L6" s="7" t="n">
        <f si="2" t="shared"/>
        <v>13.863386173491854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125060.0</v>
      </c>
      <c r="E7" s="5" t="n">
        <v>273.0</v>
      </c>
      <c r="F7" s="6" t="n">
        <v>124787.0</v>
      </c>
      <c r="G7" s="5" t="n">
        <f si="1" t="shared"/>
        <v>90026.0</v>
      </c>
      <c r="H7" s="5" t="n">
        <v>266.0</v>
      </c>
      <c r="I7" s="6" t="n">
        <v>89760.0</v>
      </c>
      <c r="J7" s="7" t="n">
        <f si="2" t="shared"/>
        <v>38.915424432941606</v>
      </c>
      <c r="K7" s="7" t="n">
        <f si="2" t="shared"/>
        <v>2.6315789473684292</v>
      </c>
      <c r="L7" s="7" t="n">
        <f si="2" t="shared"/>
        <v>39.02295008912655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3168.0</v>
      </c>
      <c r="E8" s="5" t="n">
        <v>3.0</v>
      </c>
      <c r="F8" s="6" t="n">
        <v>3165.0</v>
      </c>
      <c r="G8" s="5" t="n">
        <f si="1" t="shared"/>
        <v>3356.0</v>
      </c>
      <c r="H8" s="5" t="n">
        <v>3.0</v>
      </c>
      <c r="I8" s="6" t="n">
        <v>3353.0</v>
      </c>
      <c r="J8" s="7" t="n">
        <f si="2" t="shared"/>
        <v>-5.601907032181163</v>
      </c>
      <c r="K8" s="7" t="n">
        <f si="2" t="shared"/>
        <v>0.0</v>
      </c>
      <c r="L8" s="7" t="n">
        <f si="2" t="shared"/>
        <v>-5.60691917685655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2361.0</v>
      </c>
      <c r="E9" s="5" t="n">
        <v>10.0</v>
      </c>
      <c r="F9" s="6" t="n">
        <v>2351.0</v>
      </c>
      <c r="G9" s="5" t="n">
        <f si="1" t="shared"/>
        <v>2023.0</v>
      </c>
      <c r="H9" s="5" t="n">
        <v>5.0</v>
      </c>
      <c r="I9" s="6" t="n">
        <v>2018.0</v>
      </c>
      <c r="J9" s="7" t="n">
        <f si="2" t="shared"/>
        <v>16.707859614434017</v>
      </c>
      <c r="K9" s="7" t="n">
        <f si="2" t="shared"/>
        <v>100.0</v>
      </c>
      <c r="L9" s="7" t="n">
        <f si="2" t="shared"/>
        <v>16.501486620416262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48341.0</v>
      </c>
      <c r="E10" s="5" t="n">
        <v>50.0</v>
      </c>
      <c r="F10" s="6" t="n">
        <v>48291.0</v>
      </c>
      <c r="G10" s="5" t="n">
        <f si="1" t="shared"/>
        <v>44537.0</v>
      </c>
      <c r="H10" s="5" t="n">
        <v>69.0</v>
      </c>
      <c r="I10" s="6" t="n">
        <v>44468.0</v>
      </c>
      <c r="J10" s="7" t="n">
        <f si="2" t="shared"/>
        <v>8.541212924085585</v>
      </c>
      <c r="K10" s="7" t="n">
        <f si="2" t="shared"/>
        <v>-27.536231884057973</v>
      </c>
      <c r="L10" s="7" t="n">
        <f si="2" t="shared"/>
        <v>8.597193487451648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41001.0</v>
      </c>
      <c r="E11" s="5" t="n">
        <v>36.0</v>
      </c>
      <c r="F11" s="6" t="n">
        <v>40965.0</v>
      </c>
      <c r="G11" s="5" t="n">
        <f si="1" t="shared"/>
        <v>36901.0</v>
      </c>
      <c r="H11" s="5" t="n">
        <v>26.0</v>
      </c>
      <c r="I11" s="6" t="n">
        <v>36875.0</v>
      </c>
      <c r="J11" s="7" t="n">
        <f si="2" t="shared"/>
        <v>11.110810005148908</v>
      </c>
      <c r="K11" s="7" t="n">
        <f si="2" t="shared"/>
        <v>38.46153846153846</v>
      </c>
      <c r="L11" s="7" t="n">
        <f si="2" t="shared"/>
        <v>11.091525423728822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21584.0</v>
      </c>
      <c r="E12" s="5" t="n">
        <v>30.0</v>
      </c>
      <c r="F12" s="6" t="n">
        <v>21554.0</v>
      </c>
      <c r="G12" s="5" t="n">
        <f si="1" t="shared"/>
        <v>17872.0</v>
      </c>
      <c r="H12" s="5" t="n">
        <v>29.0</v>
      </c>
      <c r="I12" s="6" t="n">
        <v>17843.0</v>
      </c>
      <c r="J12" s="7" t="n">
        <f si="2" t="shared"/>
        <v>20.769919427036697</v>
      </c>
      <c r="K12" s="7" t="n">
        <f si="2" t="shared"/>
        <v>3.4482758620689724</v>
      </c>
      <c r="L12" s="7" t="n">
        <f si="2" t="shared"/>
        <v>20.798072073081887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43915.0</v>
      </c>
      <c r="E13" s="5" t="n">
        <v>250.0</v>
      </c>
      <c r="F13" s="6" t="n">
        <v>43665.0</v>
      </c>
      <c r="G13" s="5" t="n">
        <f si="1" t="shared"/>
        <v>32010.0</v>
      </c>
      <c r="H13" s="5" t="n">
        <v>239.0</v>
      </c>
      <c r="I13" s="6" t="n">
        <v>31771.0</v>
      </c>
      <c r="J13" s="7" t="n">
        <f si="2" t="shared"/>
        <v>37.19150265542017</v>
      </c>
      <c r="K13" s="7" t="n">
        <f si="2" t="shared"/>
        <v>4.602510460251041</v>
      </c>
      <c r="L13" s="7" t="n">
        <f si="2" t="shared"/>
        <v>37.43665607000095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44159.0</v>
      </c>
      <c r="E14" s="5" t="n">
        <v>37.0</v>
      </c>
      <c r="F14" s="6" t="n">
        <v>44122.0</v>
      </c>
      <c r="G14" s="5" t="n">
        <f si="1" t="shared"/>
        <v>31182.0</v>
      </c>
      <c r="H14" s="5" t="n">
        <v>31.0</v>
      </c>
      <c r="I14" s="6" t="n">
        <v>31151.0</v>
      </c>
      <c r="J14" s="7" t="n">
        <f si="2" t="shared"/>
        <v>41.616958501699706</v>
      </c>
      <c r="K14" s="7" t="n">
        <f si="2" t="shared"/>
        <v>19.354838709677423</v>
      </c>
      <c r="L14" s="7" t="n">
        <f si="2" t="shared"/>
        <v>41.63911270906231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34077.0</v>
      </c>
      <c r="E15" s="5" t="n">
        <v>211.0</v>
      </c>
      <c r="F15" s="6" t="n">
        <v>33866.0</v>
      </c>
      <c r="G15" s="5" t="n">
        <f si="1" t="shared"/>
        <v>37910.0</v>
      </c>
      <c r="H15" s="5" t="n">
        <v>235.0</v>
      </c>
      <c r="I15" s="6" t="n">
        <v>37675.0</v>
      </c>
      <c r="J15" s="7" t="n">
        <f si="2" t="shared"/>
        <v>-10.11078871010288</v>
      </c>
      <c r="K15" s="7" t="n">
        <f si="2" t="shared"/>
        <v>-10.212765957446813</v>
      </c>
      <c r="L15" s="7" t="n">
        <f si="2" t="shared"/>
        <v>-10.11015262110153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3240.0</v>
      </c>
      <c r="E16" s="5" t="n">
        <f si="3" t="shared"/>
        <v>24.0</v>
      </c>
      <c r="F16" s="5" t="n">
        <f si="3" t="shared"/>
        <v>3216.0</v>
      </c>
      <c r="G16" s="5" t="n">
        <f si="3" t="shared"/>
        <v>3149.0</v>
      </c>
      <c r="H16" s="5" t="n">
        <f si="3" t="shared"/>
        <v>18.0</v>
      </c>
      <c r="I16" s="5" t="n">
        <f si="3" t="shared"/>
        <v>3131.0</v>
      </c>
      <c r="J16" s="7" t="n">
        <f si="2" t="shared"/>
        <v>2.8898062877103836</v>
      </c>
      <c r="K16" s="7" t="n">
        <f si="2" t="shared"/>
        <v>33.33333333333333</v>
      </c>
      <c r="L16" s="7" t="n">
        <f si="2" t="shared"/>
        <v>2.7147876077930455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236317.0</v>
      </c>
      <c r="E17" s="5" t="n">
        <v>638.0</v>
      </c>
      <c r="F17" s="6" t="n">
        <v>235679.0</v>
      </c>
      <c r="G17" s="5" t="n">
        <f si="1" t="shared"/>
        <v>203561.0</v>
      </c>
      <c r="H17" s="5" t="n">
        <v>647.0</v>
      </c>
      <c r="I17" s="6" t="n">
        <v>202914.0</v>
      </c>
      <c r="J17" s="7" t="n">
        <f si="2" t="shared"/>
        <v>16.091491002696976</v>
      </c>
      <c r="K17" s="7" t="n">
        <f si="2" t="shared"/>
        <v>-1.391035548686248</v>
      </c>
      <c r="L17" s="7" t="n">
        <f si="2" t="shared"/>
        <v>16.14723478912248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1833.0</v>
      </c>
      <c r="E18" s="5" t="n">
        <f si="4" t="shared"/>
        <v>9.0</v>
      </c>
      <c r="F18" s="5" t="n">
        <f si="4" t="shared"/>
        <v>1824.0</v>
      </c>
      <c r="G18" s="5" t="n">
        <f si="4" t="shared"/>
        <v>1420.0</v>
      </c>
      <c r="H18" s="5" t="n">
        <f si="4" t="shared"/>
        <v>5.0</v>
      </c>
      <c r="I18" s="5" t="n">
        <f si="4" t="shared"/>
        <v>1415.0</v>
      </c>
      <c r="J18" s="7" t="n">
        <f si="2" t="shared"/>
        <v>29.084507042253517</v>
      </c>
      <c r="K18" s="7" t="n">
        <f si="2" t="shared"/>
        <v>80.0</v>
      </c>
      <c r="L18" s="7" t="n">
        <f si="2" t="shared"/>
        <v>28.90459363957598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817610.0</v>
      </c>
      <c r="E19" s="5" t="n">
        <v>230184.0</v>
      </c>
      <c r="F19" s="6" t="n">
        <v>587426.0</v>
      </c>
      <c r="G19" s="5" t="n">
        <f si="1" t="shared"/>
        <v>843792.0</v>
      </c>
      <c r="H19" s="5" t="n">
        <v>350582.0</v>
      </c>
      <c r="I19" s="6" t="n">
        <v>493210.0</v>
      </c>
      <c r="J19" s="7" t="n">
        <f si="2" t="shared"/>
        <v>-3.102897396514781</v>
      </c>
      <c r="K19" s="7" t="n">
        <f si="2" t="shared"/>
        <v>-34.34232219566321</v>
      </c>
      <c r="L19" s="7" t="n">
        <f si="2" t="shared"/>
        <v>19.10261349121065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12126.0</v>
      </c>
      <c r="E20" s="5" t="n">
        <v>25.0</v>
      </c>
      <c r="F20" s="6" t="n">
        <v>12101.0</v>
      </c>
      <c r="G20" s="5" t="n">
        <f si="1" t="shared"/>
        <v>11886.0</v>
      </c>
      <c r="H20" s="5" t="n">
        <v>28.0</v>
      </c>
      <c r="I20" s="6" t="n">
        <v>11858.0</v>
      </c>
      <c r="J20" s="7" t="n">
        <f si="2" t="shared"/>
        <v>2.0191822311963703</v>
      </c>
      <c r="K20" s="7" t="n">
        <f si="2" t="shared"/>
        <v>-10.71428571428571</v>
      </c>
      <c r="L20" s="7" t="n">
        <f si="2" t="shared"/>
        <v>2.0492494518468574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52442.0</v>
      </c>
      <c r="E21" s="5" t="n">
        <v>333.0</v>
      </c>
      <c r="F21" s="6" t="n">
        <v>52109.0</v>
      </c>
      <c r="G21" s="5" t="n">
        <f si="1" t="shared"/>
        <v>51736.0</v>
      </c>
      <c r="H21" s="5" t="n">
        <v>309.0</v>
      </c>
      <c r="I21" s="6" t="n">
        <v>51427.0</v>
      </c>
      <c r="J21" s="7" t="n">
        <f si="2" t="shared"/>
        <v>1.364620380392756</v>
      </c>
      <c r="K21" s="7" t="n">
        <f si="2" t="shared"/>
        <v>7.7669902912621325</v>
      </c>
      <c r="L21" s="7" t="n">
        <f si="2" t="shared"/>
        <v>1.3261516324109879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363.0</v>
      </c>
      <c r="E22" s="5" t="n">
        <v>1.0</v>
      </c>
      <c r="F22" s="6" t="n">
        <v>362.0</v>
      </c>
      <c r="G22" s="5" t="n">
        <f si="1" t="shared"/>
        <v>393.0</v>
      </c>
      <c r="H22" s="5" t="n">
        <v>0.0</v>
      </c>
      <c r="I22" s="6" t="n">
        <v>393.0</v>
      </c>
      <c r="J22" s="7" t="n">
        <f si="2" t="shared"/>
        <v>-7.633587786259543</v>
      </c>
      <c r="K22" s="7" t="str">
        <f si="2" t="shared"/>
        <v>-</v>
      </c>
      <c r="L22" s="7" t="n">
        <f si="2" t="shared"/>
        <v>-7.888040712468191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388.0</v>
      </c>
      <c r="E23" s="5" t="n">
        <v>20.0</v>
      </c>
      <c r="F23" s="6" t="n">
        <v>368.0</v>
      </c>
      <c r="G23" s="5" t="n">
        <f si="1" t="shared"/>
        <v>549.0</v>
      </c>
      <c r="H23" s="5" t="n">
        <v>25.0</v>
      </c>
      <c r="I23" s="6" t="n">
        <v>524.0</v>
      </c>
      <c r="J23" s="7" t="n">
        <f si="2" t="shared"/>
        <v>-29.326047358834238</v>
      </c>
      <c r="K23" s="7" t="n">
        <f si="2" t="shared"/>
        <v>-19.999999999999996</v>
      </c>
      <c r="L23" s="7" t="n">
        <f si="2" t="shared"/>
        <v>-29.77099236641222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97.0</v>
      </c>
      <c r="E24" s="5" t="n">
        <v>13.0</v>
      </c>
      <c r="F24" s="6" t="n">
        <v>84.0</v>
      </c>
      <c r="G24" s="5" t="n">
        <f si="1" t="shared"/>
        <v>150.0</v>
      </c>
      <c r="H24" s="5" t="n">
        <v>3.0</v>
      </c>
      <c r="I24" s="6" t="n">
        <v>147.0</v>
      </c>
      <c r="J24" s="7" t="n">
        <f si="2" t="shared"/>
        <v>-35.333333333333336</v>
      </c>
      <c r="K24" s="7" t="n">
        <f si="2" t="shared"/>
        <v>333.3333333333333</v>
      </c>
      <c r="L24" s="7" t="n">
        <f si="2" t="shared"/>
        <v>-42.85714285714286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1268.0</v>
      </c>
      <c r="E25" s="5" t="n">
        <f si="5" t="shared"/>
        <v>22.0</v>
      </c>
      <c r="F25" s="5" t="n">
        <f si="5" t="shared"/>
        <v>1246.0</v>
      </c>
      <c r="G25" s="5" t="n">
        <f si="5" t="shared"/>
        <v>1157.0</v>
      </c>
      <c r="H25" s="5" t="n">
        <f si="5" t="shared"/>
        <v>25.0</v>
      </c>
      <c r="I25" s="5" t="n">
        <f si="5" t="shared"/>
        <v>1132.0</v>
      </c>
      <c r="J25" s="7" t="n">
        <f si="2" t="shared"/>
        <v>9.593777009507342</v>
      </c>
      <c r="K25" s="7" t="n">
        <f si="2" t="shared"/>
        <v>-12.0</v>
      </c>
      <c r="L25" s="7" t="n">
        <f si="2" t="shared"/>
        <v>10.070671378091877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66684.0</v>
      </c>
      <c r="E26" s="5" t="n">
        <v>414.0</v>
      </c>
      <c r="F26" s="6" t="n">
        <v>66270.0</v>
      </c>
      <c r="G26" s="5" t="n">
        <f si="1" t="shared"/>
        <v>65871.0</v>
      </c>
      <c r="H26" s="5" t="n">
        <v>390.0</v>
      </c>
      <c r="I26" s="6" t="n">
        <v>65481.0</v>
      </c>
      <c r="J26" s="7" t="n">
        <f si="2" t="shared"/>
        <v>1.2342305415129484</v>
      </c>
      <c r="K26" s="7" t="n">
        <f si="2" t="shared"/>
        <v>6.153846153846154</v>
      </c>
      <c r="L26" s="7" t="n">
        <f si="2" t="shared"/>
        <v>1.2049296742566495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1003.0</v>
      </c>
      <c r="E27" s="5" t="n">
        <v>1.0</v>
      </c>
      <c r="F27" s="6" t="n">
        <v>1002.0</v>
      </c>
      <c r="G27" s="5" t="n">
        <f si="1" t="shared"/>
        <v>930.0</v>
      </c>
      <c r="H27" s="5" t="n">
        <v>4.0</v>
      </c>
      <c r="I27" s="6" t="n">
        <v>926.0</v>
      </c>
      <c r="J27" s="7" t="n">
        <f si="2" t="shared"/>
        <v>7.849462365591409</v>
      </c>
      <c r="K27" s="7" t="n">
        <f si="2" t="shared"/>
        <v>-75.0</v>
      </c>
      <c r="L27" s="7" t="n">
        <f si="2" t="shared"/>
        <v>8.207343412527003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6039.0</v>
      </c>
      <c r="E28" s="5" t="n">
        <v>3.0</v>
      </c>
      <c r="F28" s="6" t="n">
        <v>6036.0</v>
      </c>
      <c r="G28" s="5" t="n">
        <f si="1" t="shared"/>
        <v>5471.0</v>
      </c>
      <c r="H28" s="5" t="n">
        <v>6.0</v>
      </c>
      <c r="I28" s="6" t="n">
        <v>5465.0</v>
      </c>
      <c r="J28" s="7" t="n">
        <f si="2" t="shared"/>
        <v>10.382014256991411</v>
      </c>
      <c r="K28" s="7" t="n">
        <f si="2" t="shared"/>
        <v>-50.0</v>
      </c>
      <c r="L28" s="7" t="n">
        <f si="2" t="shared"/>
        <v>10.448307410795966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7903.0</v>
      </c>
      <c r="E29" s="5" t="n">
        <v>8.0</v>
      </c>
      <c r="F29" s="6" t="n">
        <v>7895.0</v>
      </c>
      <c r="G29" s="5" t="n">
        <f si="1" t="shared"/>
        <v>7536.0</v>
      </c>
      <c r="H29" s="5" t="n">
        <v>10.0</v>
      </c>
      <c r="I29" s="6" t="n">
        <v>7526.0</v>
      </c>
      <c r="J29" s="7" t="n">
        <f si="2" t="shared"/>
        <v>4.869957537154979</v>
      </c>
      <c r="K29" s="7" t="n">
        <f si="2" t="shared"/>
        <v>-19.999999999999996</v>
      </c>
      <c r="L29" s="7" t="n">
        <f si="2" t="shared"/>
        <v>4.903002923199584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1873.0</v>
      </c>
      <c r="E30" s="5" t="n">
        <v>0.0</v>
      </c>
      <c r="F30" s="6" t="n">
        <v>1873.0</v>
      </c>
      <c r="G30" s="5" t="n">
        <f si="1" t="shared"/>
        <v>1876.0</v>
      </c>
      <c r="H30" s="5" t="n">
        <v>1.0</v>
      </c>
      <c r="I30" s="6" t="n">
        <v>1875.0</v>
      </c>
      <c r="J30" s="7" t="n">
        <f si="2" t="shared"/>
        <v>-0.15991471215351938</v>
      </c>
      <c r="K30" s="7" t="n">
        <f si="2" t="shared"/>
        <v>-100.0</v>
      </c>
      <c r="L30" s="7" t="n">
        <f si="2" t="shared"/>
        <v>-0.10666666666666602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2866.0</v>
      </c>
      <c r="E31" s="5" t="n">
        <v>0.0</v>
      </c>
      <c r="F31" s="6" t="n">
        <v>2866.0</v>
      </c>
      <c r="G31" s="5" t="n">
        <f si="1" t="shared"/>
        <v>2730.0</v>
      </c>
      <c r="H31" s="5" t="n">
        <v>2.0</v>
      </c>
      <c r="I31" s="6" t="n">
        <v>2728.0</v>
      </c>
      <c r="J31" s="7" t="n">
        <f si="2" t="shared"/>
        <v>4.981684981684986</v>
      </c>
      <c r="K31" s="7" t="n">
        <f si="2" t="shared"/>
        <v>-100.0</v>
      </c>
      <c r="L31" s="7" t="n">
        <f si="2" t="shared"/>
        <v>5.058651026392957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1307.0</v>
      </c>
      <c r="E32" s="5" t="n">
        <v>2.0</v>
      </c>
      <c r="F32" s="6" t="n">
        <v>1305.0</v>
      </c>
      <c r="G32" s="5" t="n">
        <f si="1" t="shared"/>
        <v>1347.0</v>
      </c>
      <c r="H32" s="5" t="n">
        <v>10.0</v>
      </c>
      <c r="I32" s="6" t="n">
        <v>1337.0</v>
      </c>
      <c r="J32" s="7" t="n">
        <f si="2" t="shared"/>
        <v>-2.9695619896065284</v>
      </c>
      <c r="K32" s="7" t="n">
        <f si="2" t="shared"/>
        <v>-80.0</v>
      </c>
      <c r="L32" s="7" t="n">
        <f si="2" t="shared"/>
        <v>-2.393418100224387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1423.0</v>
      </c>
      <c r="E33" s="5" t="n">
        <v>8.0</v>
      </c>
      <c r="F33" s="6" t="n">
        <v>1415.0</v>
      </c>
      <c r="G33" s="5" t="n">
        <f si="1" t="shared"/>
        <v>1320.0</v>
      </c>
      <c r="H33" s="5" t="n">
        <v>2.0</v>
      </c>
      <c r="I33" s="6" t="n">
        <v>1318.0</v>
      </c>
      <c r="J33" s="7" t="n">
        <f si="2" t="shared"/>
        <v>7.803030303030312</v>
      </c>
      <c r="K33" s="7" t="n">
        <f si="2" t="shared"/>
        <v>300.0</v>
      </c>
      <c r="L33" s="7" t="n">
        <f si="2" t="shared"/>
        <v>7.359635811836118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9680.0</v>
      </c>
      <c r="E34" s="5" t="n">
        <v>7.0</v>
      </c>
      <c r="F34" s="6" t="n">
        <v>9673.0</v>
      </c>
      <c r="G34" s="5" t="n">
        <f si="1" t="shared"/>
        <v>7611.0</v>
      </c>
      <c r="H34" s="5" t="n">
        <v>9.0</v>
      </c>
      <c r="I34" s="6" t="n">
        <v>7602.0</v>
      </c>
      <c r="J34" s="7" t="n">
        <f si="2" t="shared"/>
        <v>27.184338457495727</v>
      </c>
      <c r="K34" s="7" t="n">
        <f si="2" t="shared"/>
        <v>-22.22222222222222</v>
      </c>
      <c r="L34" s="7" t="n">
        <f si="2" t="shared"/>
        <v>27.24283083399106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896.0</v>
      </c>
      <c r="E35" s="5" t="n">
        <v>1.0</v>
      </c>
      <c r="F35" s="6" t="n">
        <v>895.0</v>
      </c>
      <c r="G35" s="5" t="n">
        <f si="1" t="shared"/>
        <v>933.0</v>
      </c>
      <c r="H35" s="5" t="n">
        <v>1.0</v>
      </c>
      <c r="I35" s="6" t="n">
        <v>932.0</v>
      </c>
      <c r="J35" s="7" t="n">
        <f si="2" t="shared"/>
        <v>-3.9657020364415874</v>
      </c>
      <c r="K35" s="7" t="n">
        <f si="2" t="shared"/>
        <v>0.0</v>
      </c>
      <c r="L35" s="7" t="n">
        <f si="2" t="shared"/>
        <v>-3.9699570815450613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213.0</v>
      </c>
      <c r="E36" s="5" t="n">
        <v>0.0</v>
      </c>
      <c r="F36" s="6" t="n">
        <v>213.0</v>
      </c>
      <c r="G36" s="5" t="n">
        <f si="1" t="shared"/>
        <v>162.0</v>
      </c>
      <c r="H36" s="5" t="n">
        <v>0.0</v>
      </c>
      <c r="I36" s="6" t="n">
        <v>162.0</v>
      </c>
      <c r="J36" s="7" t="n">
        <f si="2" t="shared"/>
        <v>31.481481481481488</v>
      </c>
      <c r="K36" s="7" t="str">
        <f si="2" t="shared"/>
        <v>-</v>
      </c>
      <c r="L36" s="7" t="n">
        <f si="2" t="shared"/>
        <v>31.481481481481488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967.0</v>
      </c>
      <c r="E37" s="5" t="n">
        <v>2.0</v>
      </c>
      <c r="F37" s="6" t="n">
        <v>965.0</v>
      </c>
      <c r="G37" s="5" t="n">
        <f si="1" t="shared"/>
        <v>999.0</v>
      </c>
      <c r="H37" s="5" t="n">
        <v>2.0</v>
      </c>
      <c r="I37" s="6" t="n">
        <v>997.0</v>
      </c>
      <c r="J37" s="7" t="n">
        <f si="2" t="shared"/>
        <v>-3.2032032032032087</v>
      </c>
      <c r="K37" s="7" t="n">
        <f si="2" t="shared"/>
        <v>0.0</v>
      </c>
      <c r="L37" s="7" t="n">
        <f si="2" t="shared"/>
        <v>-3.2096288866599765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1609.0</v>
      </c>
      <c r="E38" s="5" t="n">
        <v>0.0</v>
      </c>
      <c r="F38" s="6" t="n">
        <v>1609.0</v>
      </c>
      <c r="G38" s="5" t="n">
        <f si="1" t="shared"/>
        <v>1118.0</v>
      </c>
      <c r="H38" s="5" t="n">
        <v>0.0</v>
      </c>
      <c r="I38" s="6" t="n">
        <v>1118.0</v>
      </c>
      <c r="J38" s="7" t="n">
        <f si="2" t="shared"/>
        <v>43.91771019677997</v>
      </c>
      <c r="K38" s="7" t="str">
        <f si="2" t="shared"/>
        <v>-</v>
      </c>
      <c r="L38" s="7" t="n">
        <f si="2" t="shared"/>
        <v>43.91771019677997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6058.0</v>
      </c>
      <c r="E39" s="5" t="n">
        <f si="6" t="shared"/>
        <v>2.0</v>
      </c>
      <c r="F39" s="5" t="n">
        <f si="6" t="shared"/>
        <v>6056.0</v>
      </c>
      <c r="G39" s="5" t="n">
        <f si="6" t="shared"/>
        <v>5225.0</v>
      </c>
      <c r="H39" s="5" t="n">
        <f si="6" t="shared"/>
        <v>2.0</v>
      </c>
      <c r="I39" s="5" t="n">
        <f si="6" t="shared"/>
        <v>5223.0</v>
      </c>
      <c r="J39" s="7" t="n">
        <f si="2" t="shared"/>
        <v>15.942583732057415</v>
      </c>
      <c r="K39" s="7" t="n">
        <f si="2" t="shared"/>
        <v>0.0</v>
      </c>
      <c r="L39" s="7" t="n">
        <f si="2" t="shared"/>
        <v>15.948688493203145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41837.0</v>
      </c>
      <c r="E40" s="5" t="n">
        <v>34.0</v>
      </c>
      <c r="F40" s="6" t="n">
        <v>41803.0</v>
      </c>
      <c r="G40" s="5" t="n">
        <f si="1" t="shared"/>
        <v>37258.0</v>
      </c>
      <c r="H40" s="5" t="n">
        <v>49.0</v>
      </c>
      <c r="I40" s="6" t="n">
        <v>37209.0</v>
      </c>
      <c r="J40" s="7" t="n">
        <f si="2" t="shared"/>
        <v>12.289977991303891</v>
      </c>
      <c r="K40" s="7" t="n">
        <f si="2" t="shared"/>
        <v>-30.612244897959183</v>
      </c>
      <c r="L40" s="7" t="n">
        <f si="2" t="shared"/>
        <v>12.346475315111928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9725.0</v>
      </c>
      <c r="E41" s="5" t="n">
        <v>26.0</v>
      </c>
      <c r="F41" s="6" t="n">
        <v>9699.0</v>
      </c>
      <c r="G41" s="5" t="n">
        <f si="1" t="shared"/>
        <v>9985.0</v>
      </c>
      <c r="H41" s="5" t="n">
        <v>22.0</v>
      </c>
      <c r="I41" s="6" t="n">
        <v>9963.0</v>
      </c>
      <c r="J41" s="7" t="n">
        <f si="2" t="shared"/>
        <v>-2.6039058587881803</v>
      </c>
      <c r="K41" s="7" t="n">
        <f si="2" t="shared"/>
        <v>18.181818181818187</v>
      </c>
      <c r="L41" s="7" t="n">
        <f si="2" t="shared"/>
        <v>-2.649804275820533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1786.0</v>
      </c>
      <c r="E42" s="5" t="n">
        <v>4.0</v>
      </c>
      <c r="F42" s="6" t="n">
        <v>1782.0</v>
      </c>
      <c r="G42" s="5" t="n">
        <f si="1" t="shared"/>
        <v>1486.0</v>
      </c>
      <c r="H42" s="5" t="n">
        <v>4.0</v>
      </c>
      <c r="I42" s="6" t="n">
        <v>1482.0</v>
      </c>
      <c r="J42" s="7" t="n">
        <f si="2" t="shared"/>
        <v>20.188425302826385</v>
      </c>
      <c r="K42" s="7" t="n">
        <f si="2" t="shared"/>
        <v>0.0</v>
      </c>
      <c r="L42" s="7" t="n">
        <f si="2" t="shared"/>
        <v>20.242914979757074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315.0</v>
      </c>
      <c r="E43" s="5" t="n">
        <f si="7" t="shared"/>
        <v>1.0</v>
      </c>
      <c r="F43" s="5" t="n">
        <f si="7" t="shared"/>
        <v>314.0</v>
      </c>
      <c r="G43" s="5" t="n">
        <f si="7" t="shared"/>
        <v>248.0</v>
      </c>
      <c r="H43" s="5" t="n">
        <f si="7" t="shared"/>
        <v>3.0</v>
      </c>
      <c r="I43" s="5" t="n">
        <f si="7" t="shared"/>
        <v>245.0</v>
      </c>
      <c r="J43" s="7" t="n">
        <f si="2" t="shared"/>
        <v>27.016129032258075</v>
      </c>
      <c r="K43" s="7" t="n">
        <f si="2" t="shared"/>
        <v>-66.66666666666667</v>
      </c>
      <c r="L43" s="7" t="n">
        <f si="2" t="shared"/>
        <v>28.163265306122454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11826.0</v>
      </c>
      <c r="E44" s="5" t="n">
        <v>31.0</v>
      </c>
      <c r="F44" s="6" t="n">
        <v>11795.0</v>
      </c>
      <c r="G44" s="5" t="n">
        <f si="1" t="shared"/>
        <v>11719.0</v>
      </c>
      <c r="H44" s="5" t="n">
        <v>29.0</v>
      </c>
      <c r="I44" s="6" t="n">
        <v>11690.0</v>
      </c>
      <c r="J44" s="7" t="n">
        <f si="2" t="shared"/>
        <v>0.9130471883266544</v>
      </c>
      <c r="K44" s="7" t="n">
        <f si="2" t="shared"/>
        <v>6.896551724137923</v>
      </c>
      <c r="L44" s="7" t="n">
        <f si="2" t="shared"/>
        <v>0.8982035928143617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465.0</v>
      </c>
      <c r="E45" s="5" t="n">
        <v>11.0</v>
      </c>
      <c r="F45" s="6" t="n">
        <v>454.0</v>
      </c>
      <c r="G45" s="5" t="n">
        <f si="1" t="shared"/>
        <v>415.0</v>
      </c>
      <c r="H45" s="5" t="n">
        <v>12.0</v>
      </c>
      <c r="I45" s="6" t="n">
        <v>403.0</v>
      </c>
      <c r="J45" s="7" t="n">
        <f si="2" t="shared"/>
        <v>12.04819277108433</v>
      </c>
      <c r="K45" s="7" t="n">
        <f si="2" t="shared"/>
        <v>-8.333333333333337</v>
      </c>
      <c r="L45" s="7" t="n">
        <f si="2" t="shared"/>
        <v>12.655086848635232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560.0</v>
      </c>
      <c r="E46" s="5" t="n">
        <f si="8" t="shared"/>
        <v>5.0</v>
      </c>
      <c r="F46" s="5" t="n">
        <f si="8" t="shared"/>
        <v>555.0</v>
      </c>
      <c r="G46" s="5" t="n">
        <f si="8" t="shared"/>
        <v>565.0</v>
      </c>
      <c r="H46" s="5" t="n">
        <f si="8" t="shared"/>
        <v>2.0</v>
      </c>
      <c r="I46" s="5" t="n">
        <f si="8" t="shared"/>
        <v>563.0</v>
      </c>
      <c r="J46" s="7" t="n">
        <f si="2" t="shared"/>
        <v>-0.8849557522123908</v>
      </c>
      <c r="K46" s="7" t="n">
        <f si="2" t="shared"/>
        <v>150.0</v>
      </c>
      <c r="L46" s="7" t="n">
        <f si="2" t="shared"/>
        <v>-1.4209591474245165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1025.0</v>
      </c>
      <c r="E47" s="5" t="n">
        <v>16.0</v>
      </c>
      <c r="F47" s="6" t="n">
        <v>1009.0</v>
      </c>
      <c r="G47" s="5" t="n">
        <f si="1" t="shared"/>
        <v>980.0</v>
      </c>
      <c r="H47" s="5" t="n">
        <v>14.0</v>
      </c>
      <c r="I47" s="6" t="n">
        <v>966.0</v>
      </c>
      <c r="J47" s="7" t="n">
        <f si="2" t="shared"/>
        <v>4.591836734693877</v>
      </c>
      <c r="K47" s="7" t="n">
        <f si="2" t="shared"/>
        <v>14.28571428571428</v>
      </c>
      <c r="L47" s="7" t="n">
        <f si="2" t="shared"/>
        <v>4.451345755693592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149.0</v>
      </c>
      <c r="E48" s="5" t="n">
        <v>56.0</v>
      </c>
      <c r="F48" s="12" t="n">
        <v>93.0</v>
      </c>
      <c r="G48" s="5" t="n">
        <f si="1" t="shared"/>
        <v>154.0</v>
      </c>
      <c r="H48" s="13" t="n">
        <v>56.0</v>
      </c>
      <c r="I48" s="12" t="n">
        <v>98.0</v>
      </c>
      <c r="J48" s="14" t="n">
        <f si="2" t="shared"/>
        <v>-3.2467532467532423</v>
      </c>
      <c r="K48" s="14" t="n">
        <f si="2" t="shared"/>
        <v>0.0</v>
      </c>
      <c r="L48" s="14" t="n">
        <f si="2" t="shared"/>
        <v>-5.102040816326525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939131.0</v>
      </c>
      <c r="E49" s="5" t="n">
        <f ref="E49:I49" si="9" t="shared">E19+E26+E40+E44+E47+E48</f>
        <v>230735.0</v>
      </c>
      <c r="F49" s="5" t="n">
        <f si="9" t="shared"/>
        <v>708396.0</v>
      </c>
      <c r="G49" s="5" t="n">
        <f si="9" t="shared"/>
        <v>959774.0</v>
      </c>
      <c r="H49" s="5" t="n">
        <f si="9" t="shared"/>
        <v>351120.0</v>
      </c>
      <c r="I49" s="5" t="n">
        <f si="9" t="shared"/>
        <v>608654.0</v>
      </c>
      <c r="J49" s="7" t="n">
        <f si="2" t="shared"/>
        <v>-2.150818838601587</v>
      </c>
      <c r="K49" s="7" t="n">
        <f si="2" t="shared"/>
        <v>-34.28599908863067</v>
      </c>
      <c r="L49" s="7" t="n">
        <f si="2" t="shared"/>
        <v>16.387307074298363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