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<sst xmlns="http://schemas.openxmlformats.org/spreadsheetml/2006/main" count="113" uniqueCount="62">
  <si>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</si>
  <si>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</si>
  <si>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</si>
  <si>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</si>
  <si>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</si>
  <si>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</si>
  <si>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</si>
  <si>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</si>
  <si>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</si>
  <si>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</si>
  <si>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</si>
  <si>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</si>
  <si>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</si>
  <si>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</si>
  <si>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</si>
  <si>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</si>
  <si>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</si>
  <si>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</si>
  <si>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</si>
  <si>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</si>
  <si>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</si>
  <si>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</si>
  <si>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</si>
  <si>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</si>
  <si>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</si>
  <si>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</si>
  <si>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</si>
  <si>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</si>
  <si>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</si>
  <si>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</si>
  <si>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</si>
  <si>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</si>
  <si>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</si>
  <si>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</si>
  <si>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</si>
  <si>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</si>
  <si>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</si>
  <si>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</si>
  <si>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</si>
  <si>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</si>
  <si>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</si>
  <si>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</si>
  <si>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</si>
  <si>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</si>
  <si>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</si>
  <si>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</si>
  <si>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</si>
  <si>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</si>
  <si>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</si>
  <si>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</si>
  <si>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</si>
  <si>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</si>
  <si>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</si>
  <si>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</si>
  <si>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</si>
  <si>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</si>
  <si>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</si>
  <si>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108年12月來臺旅客人次及成長率－按居住地分
Table 1-2 Visitor Arrivals by Residence,
December,2019</t>
  </si>
  <si>
    <t>108年12月 Dec.., 2019</t>
  </si>
  <si>
    <t>107年12月 Dec..,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</si>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</sst>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195347.0</v>
      </c>
      <c r="E4" s="5" t="n">
        <v>182935.0</v>
      </c>
      <c r="F4" s="6" t="n">
        <v>12412.0</v>
      </c>
      <c r="G4" s="5" t="n">
        <f>H4+I4</f>
        <v>167991.0</v>
      </c>
      <c r="H4" s="5" t="n">
        <v>155761.0</v>
      </c>
      <c r="I4" s="6" t="n">
        <v>12230.0</v>
      </c>
      <c r="J4" s="7" t="n">
        <f>IF(G4=0,"-",((D4/G4)-1)*100)</f>
        <v>16.284205701495914</v>
      </c>
      <c r="K4" s="7" t="n">
        <f>IF(H4=0,"-",((E4/H4)-1)*100)</f>
        <v>17.4459588728886</v>
      </c>
      <c r="L4" s="7" t="n">
        <f>IF(I4=0,"-",((F4/I4)-1)*100)</f>
        <v>1.4881439084219128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103791.0</v>
      </c>
      <c r="E5" s="5" t="n">
        <v>100935.0</v>
      </c>
      <c r="F5" s="6" t="n">
        <v>2856.0</v>
      </c>
      <c r="G5" s="5" t="n">
        <f ref="G5:G48" si="1" t="shared">H5+I5</f>
        <v>232202.0</v>
      </c>
      <c r="H5" s="5" t="n">
        <v>228635.0</v>
      </c>
      <c r="I5" s="6" t="n">
        <v>3567.0</v>
      </c>
      <c r="J5" s="7" t="n">
        <f ref="J5:L49" si="2" t="shared">IF(G5=0,"-",((D5/G5)-1)*100)</f>
        <v>-55.30141859243245</v>
      </c>
      <c r="K5" s="7" t="n">
        <f si="2" t="shared"/>
        <v>-55.85321582434886</v>
      </c>
      <c r="L5" s="7" t="n">
        <f si="2" t="shared"/>
        <v>-19.932716568544993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225350.0</v>
      </c>
      <c r="E6" s="5" t="n">
        <v>173.0</v>
      </c>
      <c r="F6" s="6" t="n">
        <v>225177.0</v>
      </c>
      <c r="G6" s="5" t="n">
        <f si="1" t="shared"/>
        <v>200098.0</v>
      </c>
      <c r="H6" s="5" t="n">
        <v>200.0</v>
      </c>
      <c r="I6" s="6" t="n">
        <v>199898.0</v>
      </c>
      <c r="J6" s="7" t="n">
        <f si="2" t="shared"/>
        <v>12.619816290017894</v>
      </c>
      <c r="K6" s="7" t="n">
        <f si="2" t="shared"/>
        <v>-13.5</v>
      </c>
      <c r="L6" s="7" t="n">
        <f si="2" t="shared"/>
        <v>12.645949434211445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160667.0</v>
      </c>
      <c r="E7" s="5" t="n">
        <v>230.0</v>
      </c>
      <c r="F7" s="6" t="n">
        <v>160437.0</v>
      </c>
      <c r="G7" s="5" t="n">
        <f si="1" t="shared"/>
        <v>109266.0</v>
      </c>
      <c r="H7" s="5" t="n">
        <v>292.0</v>
      </c>
      <c r="I7" s="6" t="n">
        <v>108974.0</v>
      </c>
      <c r="J7" s="7" t="n">
        <f si="2" t="shared"/>
        <v>47.0420807936595</v>
      </c>
      <c r="K7" s="7" t="n">
        <f si="2" t="shared"/>
        <v>-21.232876712328764</v>
      </c>
      <c r="L7" s="7" t="n">
        <f si="2" t="shared"/>
        <v>47.22502615302733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3289.0</v>
      </c>
      <c r="E8" s="5" t="n">
        <v>2.0</v>
      </c>
      <c r="F8" s="6" t="n">
        <v>3287.0</v>
      </c>
      <c r="G8" s="5" t="n">
        <f si="1" t="shared"/>
        <v>2848.0</v>
      </c>
      <c r="H8" s="5" t="n">
        <v>5.0</v>
      </c>
      <c r="I8" s="6" t="n">
        <v>2843.0</v>
      </c>
      <c r="J8" s="7" t="n">
        <f si="2" t="shared"/>
        <v>15.48455056179776</v>
      </c>
      <c r="K8" s="7" t="n">
        <f si="2" t="shared"/>
        <v>-60.0</v>
      </c>
      <c r="L8" s="7" t="n">
        <f si="2" t="shared"/>
        <v>15.61730566303201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2160.0</v>
      </c>
      <c r="E9" s="5" t="n">
        <v>10.0</v>
      </c>
      <c r="F9" s="6" t="n">
        <v>2150.0</v>
      </c>
      <c r="G9" s="5" t="n">
        <f si="1" t="shared"/>
        <v>1938.0</v>
      </c>
      <c r="H9" s="5" t="n">
        <v>8.0</v>
      </c>
      <c r="I9" s="6" t="n">
        <v>1930.0</v>
      </c>
      <c r="J9" s="7" t="n">
        <f si="2" t="shared"/>
        <v>11.455108359133126</v>
      </c>
      <c r="K9" s="7" t="n">
        <f si="2" t="shared"/>
        <v>25.0</v>
      </c>
      <c r="L9" s="7" t="n">
        <f si="2" t="shared"/>
        <v>11.398963730569944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73389.0</v>
      </c>
      <c r="E10" s="5" t="n">
        <v>72.0</v>
      </c>
      <c r="F10" s="6" t="n">
        <v>73317.0</v>
      </c>
      <c r="G10" s="5" t="n">
        <f si="1" t="shared"/>
        <v>72463.0</v>
      </c>
      <c r="H10" s="5" t="n">
        <v>68.0</v>
      </c>
      <c r="I10" s="6" t="n">
        <v>72395.0</v>
      </c>
      <c r="J10" s="7" t="n">
        <f si="2" t="shared"/>
        <v>1.2778935456715823</v>
      </c>
      <c r="K10" s="7" t="n">
        <f si="2" t="shared"/>
        <v>5.882352941176472</v>
      </c>
      <c r="L10" s="7" t="n">
        <f si="2" t="shared"/>
        <v>1.27356861661716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73369.0</v>
      </c>
      <c r="E11" s="5" t="n">
        <v>43.0</v>
      </c>
      <c r="F11" s="6" t="n">
        <v>73326.0</v>
      </c>
      <c r="G11" s="5" t="n">
        <f si="1" t="shared"/>
        <v>66047.0</v>
      </c>
      <c r="H11" s="5" t="n">
        <v>51.0</v>
      </c>
      <c r="I11" s="6" t="n">
        <v>65996.0</v>
      </c>
      <c r="J11" s="7" t="n">
        <f si="2" t="shared"/>
        <v>11.086044786288562</v>
      </c>
      <c r="K11" s="7" t="n">
        <f si="2" t="shared"/>
        <v>-15.686274509803921</v>
      </c>
      <c r="L11" s="7" t="n">
        <f si="2" t="shared"/>
        <v>11.106733741438868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24807.0</v>
      </c>
      <c r="E12" s="5" t="n">
        <v>43.0</v>
      </c>
      <c r="F12" s="6" t="n">
        <v>24764.0</v>
      </c>
      <c r="G12" s="5" t="n">
        <f si="1" t="shared"/>
        <v>19810.0</v>
      </c>
      <c r="H12" s="5" t="n">
        <v>42.0</v>
      </c>
      <c r="I12" s="6" t="n">
        <v>19768.0</v>
      </c>
      <c r="J12" s="7" t="n">
        <f si="2" t="shared"/>
        <v>25.224634023220595</v>
      </c>
      <c r="K12" s="7" t="n">
        <f si="2" t="shared"/>
        <v>2.3809523809523725</v>
      </c>
      <c r="L12" s="7" t="n">
        <f si="2" t="shared"/>
        <v>25.273168757588028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54944.0</v>
      </c>
      <c r="E13" s="5" t="n">
        <v>362.0</v>
      </c>
      <c r="F13" s="6" t="n">
        <v>54582.0</v>
      </c>
      <c r="G13" s="5" t="n">
        <f si="1" t="shared"/>
        <v>40302.0</v>
      </c>
      <c r="H13" s="5" t="n">
        <v>308.0</v>
      </c>
      <c r="I13" s="6" t="n">
        <v>39994.0</v>
      </c>
      <c r="J13" s="7" t="n">
        <f si="2" t="shared"/>
        <v>36.33070319090863</v>
      </c>
      <c r="K13" s="7" t="n">
        <f si="2" t="shared"/>
        <v>17.532467532467532</v>
      </c>
      <c r="L13" s="7" t="n">
        <f si="2" t="shared"/>
        <v>36.475471320698105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52909.0</v>
      </c>
      <c r="E14" s="5" t="n">
        <v>56.0</v>
      </c>
      <c r="F14" s="6" t="n">
        <v>52853.0</v>
      </c>
      <c r="G14" s="5" t="n">
        <f si="1" t="shared"/>
        <v>45064.0</v>
      </c>
      <c r="H14" s="5" t="n">
        <v>49.0</v>
      </c>
      <c r="I14" s="6" t="n">
        <v>45015.0</v>
      </c>
      <c r="J14" s="7" t="n">
        <f si="2" t="shared"/>
        <v>17.408574471862238</v>
      </c>
      <c r="K14" s="7" t="n">
        <f si="2" t="shared"/>
        <v>14.28571428571428</v>
      </c>
      <c r="L14" s="7" t="n">
        <f si="2" t="shared"/>
        <v>17.4119737865156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29789.0</v>
      </c>
      <c r="E15" s="5" t="n">
        <v>167.0</v>
      </c>
      <c r="F15" s="6" t="n">
        <v>29622.0</v>
      </c>
      <c r="G15" s="5" t="n">
        <f si="1" t="shared"/>
        <v>35400.0</v>
      </c>
      <c r="H15" s="5" t="n">
        <v>150.0</v>
      </c>
      <c r="I15" s="6" t="n">
        <v>35250.0</v>
      </c>
      <c r="J15" s="7" t="n">
        <f si="2" t="shared"/>
        <v>-15.850282485875711</v>
      </c>
      <c r="K15" s="7" t="n">
        <f si="2" t="shared"/>
        <v>11.333333333333329</v>
      </c>
      <c r="L15" s="7" t="n">
        <f si="2" t="shared"/>
        <v>-15.96595744680851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3421.0</v>
      </c>
      <c r="E16" s="5" t="n">
        <f si="3" t="shared"/>
        <v>36.0</v>
      </c>
      <c r="F16" s="5" t="n">
        <f si="3" t="shared"/>
        <v>3385.0</v>
      </c>
      <c r="G16" s="5" t="n">
        <f si="3" t="shared"/>
        <v>3770.0</v>
      </c>
      <c r="H16" s="5" t="n">
        <f si="3" t="shared"/>
        <v>37.0</v>
      </c>
      <c r="I16" s="5" t="n">
        <f si="3" t="shared"/>
        <v>3733.0</v>
      </c>
      <c r="J16" s="7" t="n">
        <f si="2" t="shared"/>
        <v>-9.257294429708217</v>
      </c>
      <c r="K16" s="7" t="n">
        <f si="2" t="shared"/>
        <v>-2.7027027027026973</v>
      </c>
      <c r="L16" s="7" t="n">
        <f si="2" t="shared"/>
        <v>-9.322260916153224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312628.0</v>
      </c>
      <c r="E17" s="5" t="n">
        <v>779.0</v>
      </c>
      <c r="F17" s="6" t="n">
        <v>311849.0</v>
      </c>
      <c r="G17" s="5" t="n">
        <f si="1" t="shared"/>
        <v>282856.0</v>
      </c>
      <c r="H17" s="5" t="n">
        <v>705.0</v>
      </c>
      <c r="I17" s="6" t="n">
        <v>282151.0</v>
      </c>
      <c r="J17" s="7" t="n">
        <f si="2" t="shared"/>
        <v>10.525497072715439</v>
      </c>
      <c r="K17" s="7" t="n">
        <f si="2" t="shared"/>
        <v>10.496453900709213</v>
      </c>
      <c r="L17" s="7" t="n">
        <f si="2" t="shared"/>
        <v>10.525569641787547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2014.0</v>
      </c>
      <c r="E18" s="5" t="n">
        <f si="4" t="shared"/>
        <v>7.0</v>
      </c>
      <c r="F18" s="5" t="n">
        <f si="4" t="shared"/>
        <v>2007.0</v>
      </c>
      <c r="G18" s="5" t="n">
        <f si="4" t="shared"/>
        <v>1768.0</v>
      </c>
      <c r="H18" s="5" t="n">
        <f si="4" t="shared"/>
        <v>4.0</v>
      </c>
      <c r="I18" s="5" t="n">
        <f si="4" t="shared"/>
        <v>1764.0</v>
      </c>
      <c r="J18" s="7" t="n">
        <f si="2" t="shared"/>
        <v>13.914027149321262</v>
      </c>
      <c r="K18" s="7" t="n">
        <f si="2" t="shared"/>
        <v>75.0</v>
      </c>
      <c r="L18" s="7" t="n">
        <f si="2" t="shared"/>
        <v>13.77551020408163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1005246.0</v>
      </c>
      <c r="E19" s="5" t="n">
        <v>285071.0</v>
      </c>
      <c r="F19" s="6" t="n">
        <v>720175.0</v>
      </c>
      <c r="G19" s="5" t="n">
        <f si="1" t="shared"/>
        <v>998967.0</v>
      </c>
      <c r="H19" s="5" t="n">
        <v>385610.0</v>
      </c>
      <c r="I19" s="6" t="n">
        <v>613357.0</v>
      </c>
      <c r="J19" s="7" t="n">
        <f si="2" t="shared"/>
        <v>0.6285492914180457</v>
      </c>
      <c r="K19" s="7" t="n">
        <f si="2" t="shared"/>
        <v>-26.072715956536396</v>
      </c>
      <c r="L19" s="7" t="n">
        <f si="2" t="shared"/>
        <v>17.4153062572042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14465.0</v>
      </c>
      <c r="E20" s="5" t="n">
        <v>54.0</v>
      </c>
      <c r="F20" s="6" t="n">
        <v>14411.0</v>
      </c>
      <c r="G20" s="5" t="n">
        <f si="1" t="shared"/>
        <v>12836.0</v>
      </c>
      <c r="H20" s="5" t="n">
        <v>34.0</v>
      </c>
      <c r="I20" s="6" t="n">
        <v>12802.0</v>
      </c>
      <c r="J20" s="7" t="n">
        <f si="2" t="shared"/>
        <v>12.69086942972888</v>
      </c>
      <c r="K20" s="7" t="n">
        <f si="2" t="shared"/>
        <v>58.823529411764696</v>
      </c>
      <c r="L20" s="7" t="n">
        <f si="2" t="shared"/>
        <v>12.56834869551633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65450.0</v>
      </c>
      <c r="E21" s="5" t="n">
        <v>504.0</v>
      </c>
      <c r="F21" s="6" t="n">
        <v>64946.0</v>
      </c>
      <c r="G21" s="5" t="n">
        <f si="1" t="shared"/>
        <v>61918.0</v>
      </c>
      <c r="H21" s="5" t="n">
        <v>465.0</v>
      </c>
      <c r="I21" s="6" t="n">
        <v>61453.0</v>
      </c>
      <c r="J21" s="7" t="n">
        <f si="2" t="shared"/>
        <v>5.704318614942339</v>
      </c>
      <c r="K21" s="7" t="n">
        <f si="2" t="shared"/>
        <v>8.387096774193559</v>
      </c>
      <c r="L21" s="7" t="n">
        <f si="2" t="shared"/>
        <v>5.68401868094317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462.0</v>
      </c>
      <c r="E22" s="5" t="n">
        <v>6.0</v>
      </c>
      <c r="F22" s="6" t="n">
        <v>456.0</v>
      </c>
      <c r="G22" s="5" t="n">
        <f si="1" t="shared"/>
        <v>498.0</v>
      </c>
      <c r="H22" s="5" t="n">
        <v>5.0</v>
      </c>
      <c r="I22" s="6" t="n">
        <v>493.0</v>
      </c>
      <c r="J22" s="7" t="n">
        <f si="2" t="shared"/>
        <v>-7.2289156626506035</v>
      </c>
      <c r="K22" s="7" t="n">
        <f si="2" t="shared"/>
        <v>19.999999999999996</v>
      </c>
      <c r="L22" s="7" t="n">
        <f si="2" t="shared"/>
        <v>-7.505070993914808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520.0</v>
      </c>
      <c r="E23" s="5" t="n">
        <v>93.0</v>
      </c>
      <c r="F23" s="6" t="n">
        <v>427.0</v>
      </c>
      <c r="G23" s="5" t="n">
        <f si="1" t="shared"/>
        <v>426.0</v>
      </c>
      <c r="H23" s="5" t="n">
        <v>73.0</v>
      </c>
      <c r="I23" s="6" t="n">
        <v>353.0</v>
      </c>
      <c r="J23" s="7" t="n">
        <f si="2" t="shared"/>
        <v>22.065727699530523</v>
      </c>
      <c r="K23" s="7" t="n">
        <f si="2" t="shared"/>
        <v>27.397260273972602</v>
      </c>
      <c r="L23" s="7" t="n">
        <f si="2" t="shared"/>
        <v>20.96317280453257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185.0</v>
      </c>
      <c r="E24" s="5" t="n">
        <v>47.0</v>
      </c>
      <c r="F24" s="6" t="n">
        <v>138.0</v>
      </c>
      <c r="G24" s="5" t="n">
        <f si="1" t="shared"/>
        <v>126.0</v>
      </c>
      <c r="H24" s="5" t="n">
        <v>52.0</v>
      </c>
      <c r="I24" s="6" t="n">
        <v>74.0</v>
      </c>
      <c r="J24" s="7" t="n">
        <f si="2" t="shared"/>
        <v>46.825396825396815</v>
      </c>
      <c r="K24" s="7" t="n">
        <f si="2" t="shared"/>
        <v>-9.615384615384615</v>
      </c>
      <c r="L24" s="7" t="n">
        <f si="2" t="shared"/>
        <v>86.48648648648648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967.0</v>
      </c>
      <c r="E25" s="5" t="n">
        <f si="5" t="shared"/>
        <v>45.0</v>
      </c>
      <c r="F25" s="5" t="n">
        <f si="5" t="shared"/>
        <v>922.0</v>
      </c>
      <c r="G25" s="5" t="n">
        <f si="5" t="shared"/>
        <v>851.0</v>
      </c>
      <c r="H25" s="5" t="n">
        <f si="5" t="shared"/>
        <v>37.0</v>
      </c>
      <c r="I25" s="5" t="n">
        <f si="5" t="shared"/>
        <v>814.0</v>
      </c>
      <c r="J25" s="7" t="n">
        <f si="2" t="shared"/>
        <v>13.631022326674502</v>
      </c>
      <c r="K25" s="7" t="n">
        <f si="2" t="shared"/>
        <v>21.62162162162162</v>
      </c>
      <c r="L25" s="7" t="n">
        <f si="2" t="shared"/>
        <v>13.267813267813278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82049.0</v>
      </c>
      <c r="E26" s="5" t="n">
        <v>749.0</v>
      </c>
      <c r="F26" s="6" t="n">
        <v>81300.0</v>
      </c>
      <c r="G26" s="5" t="n">
        <f si="1" t="shared"/>
        <v>76655.0</v>
      </c>
      <c r="H26" s="5" t="n">
        <v>666.0</v>
      </c>
      <c r="I26" s="6" t="n">
        <v>75989.0</v>
      </c>
      <c r="J26" s="7" t="n">
        <f si="2" t="shared"/>
        <v>7.036722979583843</v>
      </c>
      <c r="K26" s="7" t="n">
        <f si="2" t="shared"/>
        <v>12.462462462462454</v>
      </c>
      <c r="L26" s="7" t="n">
        <f si="2" t="shared"/>
        <v>6.989169485057056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773.0</v>
      </c>
      <c r="E27" s="5" t="n">
        <v>2.0</v>
      </c>
      <c r="F27" s="6" t="n">
        <v>771.0</v>
      </c>
      <c r="G27" s="5" t="n">
        <f si="1" t="shared"/>
        <v>636.0</v>
      </c>
      <c r="H27" s="5" t="n">
        <v>0.0</v>
      </c>
      <c r="I27" s="6" t="n">
        <v>636.0</v>
      </c>
      <c r="J27" s="7" t="n">
        <f si="2" t="shared"/>
        <v>21.540880503144642</v>
      </c>
      <c r="K27" s="7" t="str">
        <f si="2" t="shared"/>
        <v>-</v>
      </c>
      <c r="L27" s="7" t="n">
        <f si="2" t="shared"/>
        <v>21.22641509433962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4764.0</v>
      </c>
      <c r="E28" s="5" t="n">
        <v>10.0</v>
      </c>
      <c r="F28" s="6" t="n">
        <v>4754.0</v>
      </c>
      <c r="G28" s="5" t="n">
        <f si="1" t="shared"/>
        <v>4395.0</v>
      </c>
      <c r="H28" s="5" t="n">
        <v>7.0</v>
      </c>
      <c r="I28" s="6" t="n">
        <v>4388.0</v>
      </c>
      <c r="J28" s="7" t="n">
        <f si="2" t="shared"/>
        <v>8.395904436860068</v>
      </c>
      <c r="K28" s="7" t="n">
        <f si="2" t="shared"/>
        <v>42.85714285714286</v>
      </c>
      <c r="L28" s="7" t="n">
        <f si="2" t="shared"/>
        <v>8.34092980856882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5627.0</v>
      </c>
      <c r="E29" s="5" t="n">
        <v>18.0</v>
      </c>
      <c r="F29" s="6" t="n">
        <v>5609.0</v>
      </c>
      <c r="G29" s="5" t="n">
        <f si="1" t="shared"/>
        <v>4981.0</v>
      </c>
      <c r="H29" s="5" t="n">
        <v>15.0</v>
      </c>
      <c r="I29" s="6" t="n">
        <v>4966.0</v>
      </c>
      <c r="J29" s="7" t="n">
        <f si="2" t="shared"/>
        <v>12.969283276450504</v>
      </c>
      <c r="K29" s="7" t="n">
        <f si="2" t="shared"/>
        <v>19.999999999999996</v>
      </c>
      <c r="L29" s="7" t="n">
        <f si="2" t="shared"/>
        <v>12.948046717680217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1737.0</v>
      </c>
      <c r="E30" s="5" t="n">
        <v>3.0</v>
      </c>
      <c r="F30" s="6" t="n">
        <v>1734.0</v>
      </c>
      <c r="G30" s="5" t="n">
        <f si="1" t="shared"/>
        <v>1618.0</v>
      </c>
      <c r="H30" s="5" t="n">
        <v>1.0</v>
      </c>
      <c r="I30" s="6" t="n">
        <v>1617.0</v>
      </c>
      <c r="J30" s="7" t="n">
        <f si="2" t="shared"/>
        <v>7.354758961681096</v>
      </c>
      <c r="K30" s="7" t="n">
        <f si="2" t="shared"/>
        <v>200.0</v>
      </c>
      <c r="L30" s="7" t="n">
        <f si="2" t="shared"/>
        <v>7.235621521335811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2595.0</v>
      </c>
      <c r="E31" s="5" t="n">
        <v>8.0</v>
      </c>
      <c r="F31" s="6" t="n">
        <v>2587.0</v>
      </c>
      <c r="G31" s="5" t="n">
        <f si="1" t="shared"/>
        <v>2166.0</v>
      </c>
      <c r="H31" s="5" t="n">
        <v>4.0</v>
      </c>
      <c r="I31" s="6" t="n">
        <v>2162.0</v>
      </c>
      <c r="J31" s="7" t="n">
        <f si="2" t="shared"/>
        <v>19.806094182825483</v>
      </c>
      <c r="K31" s="7" t="n">
        <f si="2" t="shared"/>
        <v>100.0</v>
      </c>
      <c r="L31" s="7" t="n">
        <f si="2" t="shared"/>
        <v>19.657724329324687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1023.0</v>
      </c>
      <c r="E32" s="5" t="n">
        <v>7.0</v>
      </c>
      <c r="F32" s="6" t="n">
        <v>1016.0</v>
      </c>
      <c r="G32" s="5" t="n">
        <f si="1" t="shared"/>
        <v>968.0</v>
      </c>
      <c r="H32" s="5" t="n">
        <v>7.0</v>
      </c>
      <c r="I32" s="6" t="n">
        <v>961.0</v>
      </c>
      <c r="J32" s="7" t="n">
        <f si="2" t="shared"/>
        <v>5.681818181818188</v>
      </c>
      <c r="K32" s="7" t="n">
        <f si="2" t="shared"/>
        <v>0.0</v>
      </c>
      <c r="L32" s="7" t="n">
        <f si="2" t="shared"/>
        <v>5.723204994797082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1369.0</v>
      </c>
      <c r="E33" s="5" t="n">
        <v>2.0</v>
      </c>
      <c r="F33" s="6" t="n">
        <v>1367.0</v>
      </c>
      <c r="G33" s="5" t="n">
        <f si="1" t="shared"/>
        <v>1080.0</v>
      </c>
      <c r="H33" s="5" t="n">
        <v>3.0</v>
      </c>
      <c r="I33" s="6" t="n">
        <v>1077.0</v>
      </c>
      <c r="J33" s="7" t="n">
        <f si="2" t="shared"/>
        <v>26.75925925925926</v>
      </c>
      <c r="K33" s="7" t="n">
        <f si="2" t="shared"/>
        <v>-33.333333333333336</v>
      </c>
      <c r="L33" s="7" t="n">
        <f si="2" t="shared"/>
        <v>26.92664809656453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7075.0</v>
      </c>
      <c r="E34" s="5" t="n">
        <v>18.0</v>
      </c>
      <c r="F34" s="6" t="n">
        <v>7057.0</v>
      </c>
      <c r="G34" s="5" t="n">
        <f si="1" t="shared"/>
        <v>5996.0</v>
      </c>
      <c r="H34" s="5" t="n">
        <v>18.0</v>
      </c>
      <c r="I34" s="6" t="n">
        <v>5978.0</v>
      </c>
      <c r="J34" s="7" t="n">
        <f si="2" t="shared"/>
        <v>17.995330220146766</v>
      </c>
      <c r="K34" s="7" t="n">
        <f si="2" t="shared"/>
        <v>0.0</v>
      </c>
      <c r="L34" s="7" t="n">
        <f si="2" t="shared"/>
        <v>18.049514887922392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810.0</v>
      </c>
      <c r="E35" s="5" t="n">
        <v>3.0</v>
      </c>
      <c r="F35" s="6" t="n">
        <v>807.0</v>
      </c>
      <c r="G35" s="5" t="n">
        <f si="1" t="shared"/>
        <v>836.0</v>
      </c>
      <c r="H35" s="5" t="n">
        <v>2.0</v>
      </c>
      <c r="I35" s="6" t="n">
        <v>834.0</v>
      </c>
      <c r="J35" s="7" t="n">
        <f si="2" t="shared"/>
        <v>-3.1100478468899517</v>
      </c>
      <c r="K35" s="7" t="n">
        <f si="2" t="shared"/>
        <v>50.0</v>
      </c>
      <c r="L35" s="7" t="n">
        <f si="2" t="shared"/>
        <v>-3.237410071942448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207.0</v>
      </c>
      <c r="E36" s="5" t="n">
        <v>0.0</v>
      </c>
      <c r="F36" s="6" t="n">
        <v>207.0</v>
      </c>
      <c r="G36" s="5" t="n">
        <f si="1" t="shared"/>
        <v>155.0</v>
      </c>
      <c r="H36" s="5" t="n">
        <v>0.0</v>
      </c>
      <c r="I36" s="6" t="n">
        <v>155.0</v>
      </c>
      <c r="J36" s="7" t="n">
        <f si="2" t="shared"/>
        <v>33.54838709677419</v>
      </c>
      <c r="K36" s="7" t="str">
        <f si="2" t="shared"/>
        <v>-</v>
      </c>
      <c r="L36" s="7" t="n">
        <f si="2" t="shared"/>
        <v>33.54838709677419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1074.0</v>
      </c>
      <c r="E37" s="5" t="n">
        <v>4.0</v>
      </c>
      <c r="F37" s="6" t="n">
        <v>1070.0</v>
      </c>
      <c r="G37" s="5" t="n">
        <f si="1" t="shared"/>
        <v>878.0</v>
      </c>
      <c r="H37" s="5" t="n">
        <v>2.0</v>
      </c>
      <c r="I37" s="6" t="n">
        <v>876.0</v>
      </c>
      <c r="J37" s="7" t="n">
        <f si="2" t="shared"/>
        <v>22.323462414578586</v>
      </c>
      <c r="K37" s="7" t="n">
        <f si="2" t="shared"/>
        <v>100.0</v>
      </c>
      <c r="L37" s="7" t="n">
        <f si="2" t="shared"/>
        <v>22.146118721461193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1367.0</v>
      </c>
      <c r="E38" s="5" t="n">
        <v>0.0</v>
      </c>
      <c r="F38" s="6" t="n">
        <v>1367.0</v>
      </c>
      <c r="G38" s="5" t="n">
        <f si="1" t="shared"/>
        <v>1181.0</v>
      </c>
      <c r="H38" s="5" t="n">
        <v>2.0</v>
      </c>
      <c r="I38" s="6" t="n">
        <v>1179.0</v>
      </c>
      <c r="J38" s="7" t="n">
        <f si="2" t="shared"/>
        <v>15.749364944961908</v>
      </c>
      <c r="K38" s="7" t="n">
        <f si="2" t="shared"/>
        <v>-100.0</v>
      </c>
      <c r="L38" s="7" t="n">
        <f si="2" t="shared"/>
        <v>15.945716709075498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5471.0</v>
      </c>
      <c r="E39" s="5" t="n">
        <f si="6" t="shared"/>
        <v>5.0</v>
      </c>
      <c r="F39" s="5" t="n">
        <f si="6" t="shared"/>
        <v>5466.0</v>
      </c>
      <c r="G39" s="5" t="n">
        <f si="6" t="shared"/>
        <v>4508.0</v>
      </c>
      <c r="H39" s="5" t="n">
        <f si="6" t="shared"/>
        <v>1.0</v>
      </c>
      <c r="I39" s="5" t="n">
        <f si="6" t="shared"/>
        <v>4507.0</v>
      </c>
      <c r="J39" s="7" t="n">
        <f si="2" t="shared"/>
        <v>21.362023070097603</v>
      </c>
      <c r="K39" s="7" t="n">
        <f si="2" t="shared"/>
        <v>400.0</v>
      </c>
      <c r="L39" s="7" t="n">
        <f si="2" t="shared"/>
        <v>21.278011981362322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33892.0</v>
      </c>
      <c r="E40" s="5" t="n">
        <v>80.0</v>
      </c>
      <c r="F40" s="6" t="n">
        <v>33812.0</v>
      </c>
      <c r="G40" s="5" t="n">
        <f si="1" t="shared"/>
        <v>29398.0</v>
      </c>
      <c r="H40" s="5" t="n">
        <v>62.0</v>
      </c>
      <c r="I40" s="6" t="n">
        <v>29336.0</v>
      </c>
      <c r="J40" s="7" t="n">
        <f si="2" t="shared"/>
        <v>15.286754200966058</v>
      </c>
      <c r="K40" s="7" t="n">
        <f si="2" t="shared"/>
        <v>29.032258064516125</v>
      </c>
      <c r="L40" s="7" t="n">
        <f si="2" t="shared"/>
        <v>15.257703845104986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17221.0</v>
      </c>
      <c r="E41" s="5" t="n">
        <v>76.0</v>
      </c>
      <c r="F41" s="6" t="n">
        <v>17145.0</v>
      </c>
      <c r="G41" s="5" t="n">
        <f si="1" t="shared"/>
        <v>15849.0</v>
      </c>
      <c r="H41" s="5" t="n">
        <v>64.0</v>
      </c>
      <c r="I41" s="6" t="n">
        <v>15785.0</v>
      </c>
      <c r="J41" s="7" t="n">
        <f si="2" t="shared"/>
        <v>8.65669758344374</v>
      </c>
      <c r="K41" s="7" t="n">
        <f si="2" t="shared"/>
        <v>18.75</v>
      </c>
      <c r="L41" s="7" t="n">
        <f si="2" t="shared"/>
        <v>8.615774469433003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3176.0</v>
      </c>
      <c r="E42" s="5" t="n">
        <v>10.0</v>
      </c>
      <c r="F42" s="6" t="n">
        <v>3166.0</v>
      </c>
      <c r="G42" s="5" t="n">
        <f si="1" t="shared"/>
        <v>2740.0</v>
      </c>
      <c r="H42" s="5" t="n">
        <v>16.0</v>
      </c>
      <c r="I42" s="6" t="n">
        <v>2724.0</v>
      </c>
      <c r="J42" s="7" t="n">
        <f si="2" t="shared"/>
        <v>15.912408759124098</v>
      </c>
      <c r="K42" s="7" t="n">
        <f si="2" t="shared"/>
        <v>-37.5</v>
      </c>
      <c r="L42" s="7" t="n">
        <f si="2" t="shared"/>
        <v>16.226138032305435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253.0</v>
      </c>
      <c r="E43" s="5" t="n">
        <f si="7" t="shared"/>
        <v>6.0</v>
      </c>
      <c r="F43" s="5" t="n">
        <f si="7" t="shared"/>
        <v>247.0</v>
      </c>
      <c r="G43" s="5" t="n">
        <f si="7" t="shared"/>
        <v>181.0</v>
      </c>
      <c r="H43" s="5" t="n">
        <f si="7" t="shared"/>
        <v>4.0</v>
      </c>
      <c r="I43" s="5" t="n">
        <f si="7" t="shared"/>
        <v>177.0</v>
      </c>
      <c r="J43" s="7" t="n">
        <f si="2" t="shared"/>
        <v>39.77900552486189</v>
      </c>
      <c r="K43" s="7" t="n">
        <f si="2" t="shared"/>
        <v>50.0</v>
      </c>
      <c r="L43" s="7" t="n">
        <f si="2" t="shared"/>
        <v>39.54802259887005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20650.0</v>
      </c>
      <c r="E44" s="5" t="n">
        <v>92.0</v>
      </c>
      <c r="F44" s="6" t="n">
        <v>20558.0</v>
      </c>
      <c r="G44" s="5" t="n">
        <f si="1" t="shared"/>
        <v>18770.0</v>
      </c>
      <c r="H44" s="5" t="n">
        <v>84.0</v>
      </c>
      <c r="I44" s="6" t="n">
        <v>18686.0</v>
      </c>
      <c r="J44" s="7" t="n">
        <f si="2" t="shared"/>
        <v>10.015982951518376</v>
      </c>
      <c r="K44" s="7" t="n">
        <f si="2" t="shared"/>
        <v>9.523809523809534</v>
      </c>
      <c r="L44" s="7" t="n">
        <f si="2" t="shared"/>
        <v>10.018195440436696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620.0</v>
      </c>
      <c r="E45" s="5" t="n">
        <v>48.0</v>
      </c>
      <c r="F45" s="6" t="n">
        <v>572.0</v>
      </c>
      <c r="G45" s="5" t="n">
        <f si="1" t="shared"/>
        <v>599.0</v>
      </c>
      <c r="H45" s="5" t="n">
        <v>37.0</v>
      </c>
      <c r="I45" s="6" t="n">
        <v>562.0</v>
      </c>
      <c r="J45" s="7" t="n">
        <f si="2" t="shared"/>
        <v>3.5058430717863187</v>
      </c>
      <c r="K45" s="7" t="n">
        <f si="2" t="shared"/>
        <v>29.729729729729737</v>
      </c>
      <c r="L45" s="7" t="n">
        <f si="2" t="shared"/>
        <v>1.7793594306049876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581.0</v>
      </c>
      <c r="E46" s="5" t="n">
        <f si="8" t="shared"/>
        <v>2.0</v>
      </c>
      <c r="F46" s="5" t="n">
        <f si="8" t="shared"/>
        <v>579.0</v>
      </c>
      <c r="G46" s="5" t="n">
        <f si="8" t="shared"/>
        <v>569.0</v>
      </c>
      <c r="H46" s="5" t="n">
        <f si="8" t="shared"/>
        <v>11.0</v>
      </c>
      <c r="I46" s="5" t="n">
        <f si="8" t="shared"/>
        <v>558.0</v>
      </c>
      <c r="J46" s="7" t="n">
        <f si="2" t="shared"/>
        <v>2.108963093145877</v>
      </c>
      <c r="K46" s="7" t="n">
        <f si="2" t="shared"/>
        <v>-81.81818181818181</v>
      </c>
      <c r="L46" s="7" t="n">
        <f si="2" t="shared"/>
        <v>3.7634408602150504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1201.0</v>
      </c>
      <c r="E47" s="5" t="n">
        <v>50.0</v>
      </c>
      <c r="F47" s="6" t="n">
        <v>1151.0</v>
      </c>
      <c r="G47" s="5" t="n">
        <f si="1" t="shared"/>
        <v>1168.0</v>
      </c>
      <c r="H47" s="5" t="n">
        <v>48.0</v>
      </c>
      <c r="I47" s="6" t="n">
        <v>1120.0</v>
      </c>
      <c r="J47" s="7" t="n">
        <f si="2" t="shared"/>
        <v>2.825342465753433</v>
      </c>
      <c r="K47" s="7" t="n">
        <f si="2" t="shared"/>
        <v>4.166666666666674</v>
      </c>
      <c r="L47" s="7" t="n">
        <f si="2" t="shared"/>
        <v>2.767857142857144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163.0</v>
      </c>
      <c r="E48" s="5" t="n">
        <v>86.0</v>
      </c>
      <c r="F48" s="12" t="n">
        <v>77.0</v>
      </c>
      <c r="G48" s="5" t="n">
        <f si="1" t="shared"/>
        <v>154.0</v>
      </c>
      <c r="H48" s="13" t="n">
        <v>68.0</v>
      </c>
      <c r="I48" s="12" t="n">
        <v>86.0</v>
      </c>
      <c r="J48" s="14" t="n">
        <f si="2" t="shared"/>
        <v>5.844155844155852</v>
      </c>
      <c r="K48" s="14" t="n">
        <f si="2" t="shared"/>
        <v>26.470588235294112</v>
      </c>
      <c r="L48" s="14" t="n">
        <f si="2" t="shared"/>
        <v>-10.465116279069765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1143201.0</v>
      </c>
      <c r="E49" s="5" t="n">
        <f ref="E49:I49" si="9" t="shared">E19+E26+E40+E44+E47+E48</f>
        <v>286128.0</v>
      </c>
      <c r="F49" s="5" t="n">
        <f si="9" t="shared"/>
        <v>857073.0</v>
      </c>
      <c r="G49" s="5" t="n">
        <f si="9" t="shared"/>
        <v>1125112.0</v>
      </c>
      <c r="H49" s="5" t="n">
        <f si="9" t="shared"/>
        <v>386538.0</v>
      </c>
      <c r="I49" s="5" t="n">
        <f si="9" t="shared"/>
        <v>738574.0</v>
      </c>
      <c r="J49" s="7" t="n">
        <f si="2" t="shared"/>
        <v>1.6077510505620785</v>
      </c>
      <c r="K49" s="7" t="n">
        <f si="2" t="shared"/>
        <v>-25.97674743492231</v>
      </c>
      <c r="L49" s="7" t="n">
        <f si="2" t="shared"/>
        <v>16.044296170728998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