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<sst xmlns="http://schemas.openxmlformats.org/spreadsheetml/2006/main" count="113" uniqueCount="62">
  <si>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</si>
  <si>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</si>
  <si>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</si>
  <si>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</si>
  <si>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</si>
  <si>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</si>
  <si>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</si>
  <si>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</si>
  <si>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</si>
  <si>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</si>
  <si>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</si>
  <si>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</si>
  <si>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</si>
  <si>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</si>
  <si>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</si>
  <si>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</si>
  <si>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</si>
  <si>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</si>
  <si>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</si>
  <si>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</si>
  <si>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</si>
  <si>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</si>
  <si>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</si>
  <si>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</si>
  <si>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</si>
  <si>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</si>
  <si>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</si>
  <si>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</si>
  <si>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</si>
  <si>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</si>
  <si>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</si>
  <si>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</si>
  <si>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</si>
  <si>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</si>
  <si>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</si>
  <si>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</si>
  <si>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</si>
  <si>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</si>
  <si>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</si>
  <si>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</si>
  <si>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</si>
  <si>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</si>
  <si>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</si>
  <si>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</si>
  <si>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</si>
  <si>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</si>
  <si>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</si>
  <si>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</si>
  <si>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</si>
  <si>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</si>
  <si>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</si>
  <si>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</si>
  <si>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</si>
  <si>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</si>
  <si>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</si>
  <si>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</si>
  <si>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</si>
  <si>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108年3月來臺旅客人次及成長率－按居住地分
Table 1-2 Visitor Arrivals by Residence,
March,2019</t>
  </si>
  <si>
    <t>108年3月 Mar.., 2019</t>
  </si>
  <si>
    <t>107年3月 Mar..,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</si>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</sst>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127471.0</v>
      </c>
      <c r="E4" s="5" t="n">
        <v>117104.0</v>
      </c>
      <c r="F4" s="6" t="n">
        <v>10367.0</v>
      </c>
      <c r="G4" s="5" t="n">
        <f>H4+I4</f>
        <v>150986.0</v>
      </c>
      <c r="H4" s="5" t="n">
        <v>141915.0</v>
      </c>
      <c r="I4" s="6" t="n">
        <v>9071.0</v>
      </c>
      <c r="J4" s="7" t="n">
        <f>IF(G4=0,"-",((D4/G4)-1)*100)</f>
        <v>-15.574291656180039</v>
      </c>
      <c r="K4" s="7" t="n">
        <f>IF(H4=0,"-",((E4/H4)-1)*100)</f>
        <v>-17.483000387555936</v>
      </c>
      <c r="L4" s="7" t="n">
        <f>IF(I4=0,"-",((F4/I4)-1)*100)</f>
        <v>14.287289163267559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270192.0</v>
      </c>
      <c r="E5" s="5" t="n">
        <v>267596.0</v>
      </c>
      <c r="F5" s="6" t="n">
        <v>2596.0</v>
      </c>
      <c r="G5" s="5" t="n">
        <f ref="G5:G48" si="1" t="shared">H5+I5</f>
        <v>191805.0</v>
      </c>
      <c r="H5" s="5" t="n">
        <v>189553.0</v>
      </c>
      <c r="I5" s="6" t="n">
        <v>2252.0</v>
      </c>
      <c r="J5" s="7" t="n">
        <f ref="J5:L49" si="2" t="shared">IF(G5=0,"-",((D5/G5)-1)*100)</f>
        <v>40.868069132712904</v>
      </c>
      <c r="K5" s="7" t="n">
        <f si="2" t="shared"/>
        <v>41.17212600169873</v>
      </c>
      <c r="L5" s="7" t="n">
        <f si="2" t="shared"/>
        <v>15.275310834813505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215809.0</v>
      </c>
      <c r="E6" s="5" t="n">
        <v>176.0</v>
      </c>
      <c r="F6" s="6" t="n">
        <v>215633.0</v>
      </c>
      <c r="G6" s="5" t="n">
        <f si="1" t="shared"/>
        <v>205930.0</v>
      </c>
      <c r="H6" s="5" t="n">
        <v>165.0</v>
      </c>
      <c r="I6" s="6" t="n">
        <v>205765.0</v>
      </c>
      <c r="J6" s="7" t="n">
        <f si="2" t="shared"/>
        <v>4.797261205263914</v>
      </c>
      <c r="K6" s="7" t="n">
        <f si="2" t="shared"/>
        <v>6.666666666666665</v>
      </c>
      <c r="L6" s="7" t="n">
        <f si="2" t="shared"/>
        <v>4.795762155857419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94907.0</v>
      </c>
      <c r="E7" s="5" t="n">
        <v>284.0</v>
      </c>
      <c r="F7" s="6" t="n">
        <v>94623.0</v>
      </c>
      <c r="G7" s="5" t="n">
        <f si="1" t="shared"/>
        <v>78392.0</v>
      </c>
      <c r="H7" s="5" t="n">
        <v>279.0</v>
      </c>
      <c r="I7" s="6" t="n">
        <v>78113.0</v>
      </c>
      <c r="J7" s="7" t="n">
        <f si="2" t="shared"/>
        <v>21.067200734768864</v>
      </c>
      <c r="K7" s="7" t="n">
        <f si="2" t="shared"/>
        <v>1.7921146953405076</v>
      </c>
      <c r="L7" s="7" t="n">
        <f si="2" t="shared"/>
        <v>21.1360464967419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3739.0</v>
      </c>
      <c r="E8" s="5" t="n">
        <v>5.0</v>
      </c>
      <c r="F8" s="6" t="n">
        <v>3734.0</v>
      </c>
      <c r="G8" s="5" t="n">
        <f si="1" t="shared"/>
        <v>3822.0</v>
      </c>
      <c r="H8" s="5" t="n">
        <v>4.0</v>
      </c>
      <c r="I8" s="6" t="n">
        <v>3818.0</v>
      </c>
      <c r="J8" s="7" t="n">
        <f si="2" t="shared"/>
        <v>-2.171637885923605</v>
      </c>
      <c r="K8" s="7" t="n">
        <f si="2" t="shared"/>
        <v>25.0</v>
      </c>
      <c r="L8" s="7" t="n">
        <f si="2" t="shared"/>
        <v>-2.2001047668936624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2403.0</v>
      </c>
      <c r="E9" s="5" t="n">
        <v>1.0</v>
      </c>
      <c r="F9" s="6" t="n">
        <v>2402.0</v>
      </c>
      <c r="G9" s="5" t="n">
        <f si="1" t="shared"/>
        <v>2130.0</v>
      </c>
      <c r="H9" s="5" t="n">
        <v>6.0</v>
      </c>
      <c r="I9" s="6" t="n">
        <v>2124.0</v>
      </c>
      <c r="J9" s="7" t="n">
        <f si="2" t="shared"/>
        <v>12.81690140845071</v>
      </c>
      <c r="K9" s="7" t="n">
        <f si="2" t="shared"/>
        <v>-83.33333333333334</v>
      </c>
      <c r="L9" s="7" t="n">
        <f si="2" t="shared"/>
        <v>13.088512241054605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56985.0</v>
      </c>
      <c r="E10" s="5" t="n">
        <v>57.0</v>
      </c>
      <c r="F10" s="6" t="n">
        <v>56928.0</v>
      </c>
      <c r="G10" s="5" t="n">
        <f si="1" t="shared"/>
        <v>60120.0</v>
      </c>
      <c r="H10" s="5" t="n">
        <v>66.0</v>
      </c>
      <c r="I10" s="6" t="n">
        <v>60054.0</v>
      </c>
      <c r="J10" s="7" t="n">
        <f si="2" t="shared"/>
        <v>-5.214570858283429</v>
      </c>
      <c r="K10" s="7" t="n">
        <f si="2" t="shared"/>
        <v>-13.636363636363635</v>
      </c>
      <c r="L10" s="7" t="n">
        <f si="2" t="shared"/>
        <v>-5.205315216305328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45117.0</v>
      </c>
      <c r="E11" s="5" t="n">
        <v>26.0</v>
      </c>
      <c r="F11" s="6" t="n">
        <v>45091.0</v>
      </c>
      <c r="G11" s="5" t="n">
        <f si="1" t="shared"/>
        <v>42920.0</v>
      </c>
      <c r="H11" s="5" t="n">
        <v>27.0</v>
      </c>
      <c r="I11" s="6" t="n">
        <v>42893.0</v>
      </c>
      <c r="J11" s="7" t="n">
        <f si="2" t="shared"/>
        <v>5.118825722274001</v>
      </c>
      <c r="K11" s="7" t="n">
        <f si="2" t="shared"/>
        <v>-3.703703703703709</v>
      </c>
      <c r="L11" s="7" t="n">
        <f si="2" t="shared"/>
        <v>5.124379269344659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17012.0</v>
      </c>
      <c r="E12" s="5" t="n">
        <v>46.0</v>
      </c>
      <c r="F12" s="6" t="n">
        <v>16966.0</v>
      </c>
      <c r="G12" s="5" t="n">
        <f si="1" t="shared"/>
        <v>18102.0</v>
      </c>
      <c r="H12" s="5" t="n">
        <v>40.0</v>
      </c>
      <c r="I12" s="6" t="n">
        <v>18062.0</v>
      </c>
      <c r="J12" s="7" t="n">
        <f si="2" t="shared"/>
        <v>-6.021434095680034</v>
      </c>
      <c r="K12" s="7" t="n">
        <f si="2" t="shared"/>
        <v>14.999999999999991</v>
      </c>
      <c r="L12" s="7" t="n">
        <f si="2" t="shared"/>
        <v>-6.067988041191452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40788.0</v>
      </c>
      <c r="E13" s="5" t="n">
        <v>186.0</v>
      </c>
      <c r="F13" s="6" t="n">
        <v>40602.0</v>
      </c>
      <c r="G13" s="5" t="n">
        <f si="1" t="shared"/>
        <v>45098.0</v>
      </c>
      <c r="H13" s="5" t="n">
        <v>338.0</v>
      </c>
      <c r="I13" s="6" t="n">
        <v>44760.0</v>
      </c>
      <c r="J13" s="7" t="n">
        <f si="2" t="shared"/>
        <v>-9.556964832143333</v>
      </c>
      <c r="K13" s="7" t="n">
        <f si="2" t="shared"/>
        <v>-44.97041420118343</v>
      </c>
      <c r="L13" s="7" t="n">
        <f si="2" t="shared"/>
        <v>-9.289544235924929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42649.0</v>
      </c>
      <c r="E14" s="5" t="n">
        <v>33.0</v>
      </c>
      <c r="F14" s="6" t="n">
        <v>42616.0</v>
      </c>
      <c r="G14" s="5" t="n">
        <f si="1" t="shared"/>
        <v>36595.0</v>
      </c>
      <c r="H14" s="5" t="n">
        <v>35.0</v>
      </c>
      <c r="I14" s="6" t="n">
        <v>36560.0</v>
      </c>
      <c r="J14" s="7" t="n">
        <f si="2" t="shared"/>
        <v>16.54324361251538</v>
      </c>
      <c r="K14" s="7" t="n">
        <f si="2" t="shared"/>
        <v>-5.714285714285716</v>
      </c>
      <c r="L14" s="7" t="n">
        <f si="2" t="shared"/>
        <v>16.564551422319475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35725.0</v>
      </c>
      <c r="E15" s="5" t="n">
        <v>329.0</v>
      </c>
      <c r="F15" s="6" t="n">
        <v>35396.0</v>
      </c>
      <c r="G15" s="5" t="n">
        <f si="1" t="shared"/>
        <v>53898.0</v>
      </c>
      <c r="H15" s="5" t="n">
        <v>505.0</v>
      </c>
      <c r="I15" s="6" t="n">
        <v>53393.0</v>
      </c>
      <c r="J15" s="7" t="n">
        <f si="2" t="shared"/>
        <v>-33.71739211102452</v>
      </c>
      <c r="K15" s="7" t="n">
        <f si="2" t="shared"/>
        <v>-34.85148514851485</v>
      </c>
      <c r="L15" s="7" t="n">
        <f si="2" t="shared"/>
        <v>-33.706665667784165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2986.0</v>
      </c>
      <c r="E16" s="5" t="n">
        <f si="3" t="shared"/>
        <v>35.0</v>
      </c>
      <c r="F16" s="5" t="n">
        <f si="3" t="shared"/>
        <v>2951.0</v>
      </c>
      <c r="G16" s="5" t="n">
        <f si="3" t="shared"/>
        <v>3620.0</v>
      </c>
      <c r="H16" s="5" t="n">
        <f si="3" t="shared"/>
        <v>31.0</v>
      </c>
      <c r="I16" s="5" t="n">
        <f si="3" t="shared"/>
        <v>3589.0</v>
      </c>
      <c r="J16" s="7" t="n">
        <f si="2" t="shared"/>
        <v>-17.51381215469613</v>
      </c>
      <c r="K16" s="7" t="n">
        <f si="2" t="shared"/>
        <v>12.903225806451623</v>
      </c>
      <c r="L16" s="7" t="n">
        <f si="2" t="shared"/>
        <v>-17.776539426023962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241262.0</v>
      </c>
      <c r="E17" s="5" t="n">
        <v>712.0</v>
      </c>
      <c r="F17" s="6" t="n">
        <v>240550.0</v>
      </c>
      <c r="G17" s="5" t="n">
        <f si="1" t="shared"/>
        <v>260353.0</v>
      </c>
      <c r="H17" s="5" t="n">
        <v>1042.0</v>
      </c>
      <c r="I17" s="6" t="n">
        <v>259311.0</v>
      </c>
      <c r="J17" s="7" t="n">
        <f si="2" t="shared"/>
        <v>-7.332736707470245</v>
      </c>
      <c r="K17" s="7" t="n">
        <f si="2" t="shared"/>
        <v>-31.669865642994242</v>
      </c>
      <c r="L17" s="7" t="n">
        <f si="2" t="shared"/>
        <v>-7.234941826609742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1878.0</v>
      </c>
      <c r="E18" s="5" t="n">
        <f si="4" t="shared"/>
        <v>4.0</v>
      </c>
      <c r="F18" s="5" t="n">
        <f si="4" t="shared"/>
        <v>1874.0</v>
      </c>
      <c r="G18" s="5" t="n">
        <f si="4" t="shared"/>
        <v>1301.0</v>
      </c>
      <c r="H18" s="5" t="n">
        <f si="4" t="shared"/>
        <v>6.0</v>
      </c>
      <c r="I18" s="5" t="n">
        <f si="4" t="shared"/>
        <v>1295.0</v>
      </c>
      <c r="J18" s="7" t="n">
        <f si="2" t="shared"/>
        <v>44.35049961568025</v>
      </c>
      <c r="K18" s="7" t="n">
        <f si="2" t="shared"/>
        <v>-33.333333333333336</v>
      </c>
      <c r="L18" s="7" t="n">
        <f si="2" t="shared"/>
        <v>44.710424710424704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957661.0</v>
      </c>
      <c r="E19" s="5" t="n">
        <v>385882.0</v>
      </c>
      <c r="F19" s="6" t="n">
        <v>571779.0</v>
      </c>
      <c r="G19" s="5" t="n">
        <f si="1" t="shared"/>
        <v>894719.0</v>
      </c>
      <c r="H19" s="5" t="n">
        <v>332970.0</v>
      </c>
      <c r="I19" s="6" t="n">
        <v>561749.0</v>
      </c>
      <c r="J19" s="7" t="n">
        <f si="2" t="shared"/>
        <v>7.034834400521284</v>
      </c>
      <c r="K19" s="7" t="n">
        <f si="2" t="shared"/>
        <v>15.890921104003365</v>
      </c>
      <c r="L19" s="7" t="n">
        <f si="2" t="shared"/>
        <v>1.7854949452513535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14949.0</v>
      </c>
      <c r="E20" s="5" t="n">
        <v>33.0</v>
      </c>
      <c r="F20" s="6" t="n">
        <v>14916.0</v>
      </c>
      <c r="G20" s="5" t="n">
        <f si="1" t="shared"/>
        <v>15384.0</v>
      </c>
      <c r="H20" s="5" t="n">
        <v>40.0</v>
      </c>
      <c r="I20" s="6" t="n">
        <v>15344.0</v>
      </c>
      <c r="J20" s="7" t="n">
        <f si="2" t="shared"/>
        <v>-2.827613104524185</v>
      </c>
      <c r="K20" s="7" t="n">
        <f si="2" t="shared"/>
        <v>-17.500000000000004</v>
      </c>
      <c r="L20" s="7" t="n">
        <f si="2" t="shared"/>
        <v>-2.789363920750787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55763.0</v>
      </c>
      <c r="E21" s="5" t="n">
        <v>358.0</v>
      </c>
      <c r="F21" s="6" t="n">
        <v>55405.0</v>
      </c>
      <c r="G21" s="5" t="n">
        <f si="1" t="shared"/>
        <v>55484.0</v>
      </c>
      <c r="H21" s="5" t="n">
        <v>332.0</v>
      </c>
      <c r="I21" s="6" t="n">
        <v>55152.0</v>
      </c>
      <c r="J21" s="7" t="n">
        <f si="2" t="shared"/>
        <v>0.5028476677961136</v>
      </c>
      <c r="K21" s="7" t="n">
        <f si="2" t="shared"/>
        <v>7.831325301204828</v>
      </c>
      <c r="L21" s="7" t="n">
        <f si="2" t="shared"/>
        <v>0.45873223092545157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318.0</v>
      </c>
      <c r="E22" s="5" t="n">
        <v>1.0</v>
      </c>
      <c r="F22" s="6" t="n">
        <v>317.0</v>
      </c>
      <c r="G22" s="5" t="n">
        <f si="1" t="shared"/>
        <v>438.0</v>
      </c>
      <c r="H22" s="5" t="n">
        <v>0.0</v>
      </c>
      <c r="I22" s="6" t="n">
        <v>438.0</v>
      </c>
      <c r="J22" s="7" t="n">
        <f si="2" t="shared"/>
        <v>-27.397260273972602</v>
      </c>
      <c r="K22" s="7" t="str">
        <f si="2" t="shared"/>
        <v>-</v>
      </c>
      <c r="L22" s="7" t="n">
        <f si="2" t="shared"/>
        <v>-27.625570776255703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548.0</v>
      </c>
      <c r="E23" s="5" t="n">
        <v>23.0</v>
      </c>
      <c r="F23" s="6" t="n">
        <v>525.0</v>
      </c>
      <c r="G23" s="5" t="n">
        <f si="1" t="shared"/>
        <v>446.0</v>
      </c>
      <c r="H23" s="5" t="n">
        <v>28.0</v>
      </c>
      <c r="I23" s="6" t="n">
        <v>418.0</v>
      </c>
      <c r="J23" s="7" t="n">
        <f si="2" t="shared"/>
        <v>22.869955156950674</v>
      </c>
      <c r="K23" s="7" t="n">
        <f si="2" t="shared"/>
        <v>-17.85714285714286</v>
      </c>
      <c r="L23" s="7" t="n">
        <f si="2" t="shared"/>
        <v>25.59808612440191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104.0</v>
      </c>
      <c r="E24" s="5" t="n">
        <v>7.0</v>
      </c>
      <c r="F24" s="6" t="n">
        <v>97.0</v>
      </c>
      <c r="G24" s="5" t="n">
        <f si="1" t="shared"/>
        <v>135.0</v>
      </c>
      <c r="H24" s="5" t="n">
        <v>3.0</v>
      </c>
      <c r="I24" s="6" t="n">
        <v>132.0</v>
      </c>
      <c r="J24" s="7" t="n">
        <f si="2" t="shared"/>
        <v>-22.962962962962962</v>
      </c>
      <c r="K24" s="7" t="n">
        <f si="2" t="shared"/>
        <v>133.33333333333334</v>
      </c>
      <c r="L24" s="7" t="n">
        <f si="2" t="shared"/>
        <v>-26.515151515151516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1118.0</v>
      </c>
      <c r="E25" s="5" t="n">
        <f si="5" t="shared"/>
        <v>17.0</v>
      </c>
      <c r="F25" s="5" t="n">
        <f si="5" t="shared"/>
        <v>1101.0</v>
      </c>
      <c r="G25" s="5" t="n">
        <f si="5" t="shared"/>
        <v>1048.0</v>
      </c>
      <c r="H25" s="5" t="n">
        <f si="5" t="shared"/>
        <v>29.0</v>
      </c>
      <c r="I25" s="5" t="n">
        <f si="5" t="shared"/>
        <v>1019.0</v>
      </c>
      <c r="J25" s="7" t="n">
        <f si="2" t="shared"/>
        <v>6.679389312977091</v>
      </c>
      <c r="K25" s="7" t="n">
        <f si="2" t="shared"/>
        <v>-41.379310344827594</v>
      </c>
      <c r="L25" s="7" t="n">
        <f si="2" t="shared"/>
        <v>8.047105004906774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72800.0</v>
      </c>
      <c r="E26" s="5" t="n">
        <v>439.0</v>
      </c>
      <c r="F26" s="6" t="n">
        <v>72361.0</v>
      </c>
      <c r="G26" s="5" t="n">
        <f si="1" t="shared"/>
        <v>72935.0</v>
      </c>
      <c r="H26" s="5" t="n">
        <v>432.0</v>
      </c>
      <c r="I26" s="6" t="n">
        <v>72503.0</v>
      </c>
      <c r="J26" s="7" t="n">
        <f si="2" t="shared"/>
        <v>-0.18509631863988796</v>
      </c>
      <c r="K26" s="7" t="n">
        <f si="2" t="shared"/>
        <v>1.620370370370372</v>
      </c>
      <c r="L26" s="7" t="n">
        <f si="2" t="shared"/>
        <v>-0.19585396466352822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959.0</v>
      </c>
      <c r="E27" s="5" t="n">
        <v>2.0</v>
      </c>
      <c r="F27" s="6" t="n">
        <v>957.0</v>
      </c>
      <c r="G27" s="5" t="n">
        <f si="1" t="shared"/>
        <v>783.0</v>
      </c>
      <c r="H27" s="5" t="n">
        <v>0.0</v>
      </c>
      <c r="I27" s="6" t="n">
        <v>783.0</v>
      </c>
      <c r="J27" s="7" t="n">
        <f si="2" t="shared"/>
        <v>22.477650063856956</v>
      </c>
      <c r="K27" s="7" t="str">
        <f si="2" t="shared"/>
        <v>-</v>
      </c>
      <c r="L27" s="7" t="n">
        <f si="2" t="shared"/>
        <v>22.222222222222232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4713.0</v>
      </c>
      <c r="E28" s="5" t="n">
        <v>4.0</v>
      </c>
      <c r="F28" s="6" t="n">
        <v>4709.0</v>
      </c>
      <c r="G28" s="5" t="n">
        <f si="1" t="shared"/>
        <v>4233.0</v>
      </c>
      <c r="H28" s="5" t="n">
        <v>5.0</v>
      </c>
      <c r="I28" s="6" t="n">
        <v>4228.0</v>
      </c>
      <c r="J28" s="7" t="n">
        <f si="2" t="shared"/>
        <v>11.339475549255852</v>
      </c>
      <c r="K28" s="7" t="n">
        <f si="2" t="shared"/>
        <v>-19.999999999999996</v>
      </c>
      <c r="L28" s="7" t="n">
        <f si="2" t="shared"/>
        <v>11.376537369914864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10072.0</v>
      </c>
      <c r="E29" s="5" t="n">
        <v>7.0</v>
      </c>
      <c r="F29" s="6" t="n">
        <v>10065.0</v>
      </c>
      <c r="G29" s="5" t="n">
        <f si="1" t="shared"/>
        <v>7083.0</v>
      </c>
      <c r="H29" s="5" t="n">
        <v>16.0</v>
      </c>
      <c r="I29" s="6" t="n">
        <v>7067.0</v>
      </c>
      <c r="J29" s="7" t="n">
        <f si="2" t="shared"/>
        <v>42.1996329239023</v>
      </c>
      <c r="K29" s="7" t="n">
        <f si="2" t="shared"/>
        <v>-56.25</v>
      </c>
      <c r="L29" s="7" t="n">
        <f si="2" t="shared"/>
        <v>42.42252723928117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2088.0</v>
      </c>
      <c r="E30" s="5" t="n">
        <v>0.0</v>
      </c>
      <c r="F30" s="6" t="n">
        <v>2088.0</v>
      </c>
      <c r="G30" s="5" t="n">
        <f si="1" t="shared"/>
        <v>1748.0</v>
      </c>
      <c r="H30" s="5" t="n">
        <v>0.0</v>
      </c>
      <c r="I30" s="6" t="n">
        <v>1748.0</v>
      </c>
      <c r="J30" s="7" t="n">
        <f si="2" t="shared"/>
        <v>19.4508009153318</v>
      </c>
      <c r="K30" s="7" t="str">
        <f si="2" t="shared"/>
        <v>-</v>
      </c>
      <c r="L30" s="7" t="n">
        <f si="2" t="shared"/>
        <v>19.4508009153318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2473.0</v>
      </c>
      <c r="E31" s="5" t="n">
        <v>2.0</v>
      </c>
      <c r="F31" s="6" t="n">
        <v>2471.0</v>
      </c>
      <c r="G31" s="5" t="n">
        <f si="1" t="shared"/>
        <v>2035.0</v>
      </c>
      <c r="H31" s="5" t="n">
        <v>3.0</v>
      </c>
      <c r="I31" s="6" t="n">
        <v>2032.0</v>
      </c>
      <c r="J31" s="7" t="n">
        <f si="2" t="shared"/>
        <v>21.52334152334152</v>
      </c>
      <c r="K31" s="7" t="n">
        <f si="2" t="shared"/>
        <v>-33.333333333333336</v>
      </c>
      <c r="L31" s="7" t="n">
        <f si="2" t="shared"/>
        <v>21.60433070866141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1148.0</v>
      </c>
      <c r="E32" s="5" t="n">
        <v>1.0</v>
      </c>
      <c r="F32" s="6" t="n">
        <v>1147.0</v>
      </c>
      <c r="G32" s="5" t="n">
        <f si="1" t="shared"/>
        <v>1073.0</v>
      </c>
      <c r="H32" s="5" t="n">
        <v>5.0</v>
      </c>
      <c r="I32" s="6" t="n">
        <v>1068.0</v>
      </c>
      <c r="J32" s="7" t="n">
        <f si="2" t="shared"/>
        <v>6.989748369058724</v>
      </c>
      <c r="K32" s="7" t="n">
        <f si="2" t="shared"/>
        <v>-80.0</v>
      </c>
      <c r="L32" s="7" t="n">
        <f si="2" t="shared"/>
        <v>7.3970037453183535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1100.0</v>
      </c>
      <c r="E33" s="5" t="n">
        <v>1.0</v>
      </c>
      <c r="F33" s="6" t="n">
        <v>1099.0</v>
      </c>
      <c r="G33" s="5" t="n">
        <f si="1" t="shared"/>
        <v>1164.0</v>
      </c>
      <c r="H33" s="5" t="n">
        <v>2.0</v>
      </c>
      <c r="I33" s="6" t="n">
        <v>1162.0</v>
      </c>
      <c r="J33" s="7" t="n">
        <f si="2" t="shared"/>
        <v>-5.498281786941583</v>
      </c>
      <c r="K33" s="7" t="n">
        <f si="2" t="shared"/>
        <v>-50.0</v>
      </c>
      <c r="L33" s="7" t="n">
        <f si="2" t="shared"/>
        <v>-5.421686746987953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6620.0</v>
      </c>
      <c r="E34" s="5" t="n">
        <v>7.0</v>
      </c>
      <c r="F34" s="6" t="n">
        <v>6613.0</v>
      </c>
      <c r="G34" s="5" t="n">
        <f si="1" t="shared"/>
        <v>8201.0</v>
      </c>
      <c r="H34" s="5" t="n">
        <v>13.0</v>
      </c>
      <c r="I34" s="6" t="n">
        <v>8188.0</v>
      </c>
      <c r="J34" s="7" t="n">
        <f si="2" t="shared"/>
        <v>-19.278136812583835</v>
      </c>
      <c r="K34" s="7" t="n">
        <f si="2" t="shared"/>
        <v>-46.15384615384615</v>
      </c>
      <c r="L34" s="7" t="n">
        <f si="2" t="shared"/>
        <v>-19.235466536394718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886.0</v>
      </c>
      <c r="E35" s="5" t="n">
        <v>1.0</v>
      </c>
      <c r="F35" s="6" t="n">
        <v>885.0</v>
      </c>
      <c r="G35" s="5" t="n">
        <f si="1" t="shared"/>
        <v>893.0</v>
      </c>
      <c r="H35" s="5" t="n">
        <v>3.0</v>
      </c>
      <c r="I35" s="6" t="n">
        <v>890.0</v>
      </c>
      <c r="J35" s="7" t="n">
        <f si="2" t="shared"/>
        <v>-0.7838745800671898</v>
      </c>
      <c r="K35" s="7" t="n">
        <f si="2" t="shared"/>
        <v>-66.66666666666667</v>
      </c>
      <c r="L35" s="7" t="n">
        <f si="2" t="shared"/>
        <v>-0.5617977528089901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191.0</v>
      </c>
      <c r="E36" s="5" t="n">
        <v>0.0</v>
      </c>
      <c r="F36" s="6" t="n">
        <v>191.0</v>
      </c>
      <c r="G36" s="5" t="n">
        <f si="1" t="shared"/>
        <v>166.0</v>
      </c>
      <c r="H36" s="5" t="n">
        <v>0.0</v>
      </c>
      <c r="I36" s="6" t="n">
        <v>166.0</v>
      </c>
      <c r="J36" s="7" t="n">
        <f si="2" t="shared"/>
        <v>15.060240963855431</v>
      </c>
      <c r="K36" s="7" t="str">
        <f si="2" t="shared"/>
        <v>-</v>
      </c>
      <c r="L36" s="7" t="n">
        <f si="2" t="shared"/>
        <v>15.060240963855431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966.0</v>
      </c>
      <c r="E37" s="5" t="n">
        <v>1.0</v>
      </c>
      <c r="F37" s="6" t="n">
        <v>965.0</v>
      </c>
      <c r="G37" s="5" t="n">
        <f si="1" t="shared"/>
        <v>938.0</v>
      </c>
      <c r="H37" s="5" t="n">
        <v>2.0</v>
      </c>
      <c r="I37" s="6" t="n">
        <v>936.0</v>
      </c>
      <c r="J37" s="7" t="n">
        <f si="2" t="shared"/>
        <v>2.9850746268656803</v>
      </c>
      <c r="K37" s="7" t="n">
        <f si="2" t="shared"/>
        <v>-50.0</v>
      </c>
      <c r="L37" s="7" t="n">
        <f si="2" t="shared"/>
        <v>3.0982905982905873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1746.0</v>
      </c>
      <c r="E38" s="5" t="n">
        <v>1.0</v>
      </c>
      <c r="F38" s="6" t="n">
        <v>1745.0</v>
      </c>
      <c r="G38" s="5" t="n">
        <f si="1" t="shared"/>
        <v>766.0</v>
      </c>
      <c r="H38" s="5" t="n">
        <v>2.0</v>
      </c>
      <c r="I38" s="6" t="n">
        <v>764.0</v>
      </c>
      <c r="J38" s="7" t="n">
        <f si="2" t="shared"/>
        <v>127.9373368146214</v>
      </c>
      <c r="K38" s="7" t="n">
        <f si="2" t="shared"/>
        <v>-50.0</v>
      </c>
      <c r="L38" s="7" t="n">
        <f si="2" t="shared"/>
        <v>128.40314136125653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5385.0</v>
      </c>
      <c r="E39" s="5" t="n">
        <f si="6" t="shared"/>
        <v>2.0</v>
      </c>
      <c r="F39" s="5" t="n">
        <f si="6" t="shared"/>
        <v>5383.0</v>
      </c>
      <c r="G39" s="5" t="n">
        <f si="6" t="shared"/>
        <v>5337.0</v>
      </c>
      <c r="H39" s="5" t="n">
        <f si="6" t="shared"/>
        <v>4.0</v>
      </c>
      <c r="I39" s="5" t="n">
        <f si="6" t="shared"/>
        <v>5333.0</v>
      </c>
      <c r="J39" s="7" t="n">
        <f si="2" t="shared"/>
        <v>0.8993816750983763</v>
      </c>
      <c r="K39" s="7" t="n">
        <f si="2" t="shared"/>
        <v>-50.0</v>
      </c>
      <c r="L39" s="7" t="n">
        <f si="2" t="shared"/>
        <v>0.9375585974123357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38347.0</v>
      </c>
      <c r="E40" s="5" t="n">
        <v>29.0</v>
      </c>
      <c r="F40" s="6" t="n">
        <v>38318.0</v>
      </c>
      <c r="G40" s="5" t="n">
        <f si="1" t="shared"/>
        <v>34420.0</v>
      </c>
      <c r="H40" s="5" t="n">
        <v>55.0</v>
      </c>
      <c r="I40" s="6" t="n">
        <v>34365.0</v>
      </c>
      <c r="J40" s="7" t="n">
        <f si="2" t="shared"/>
        <v>11.409064497385234</v>
      </c>
      <c r="K40" s="7" t="n">
        <f si="2" t="shared"/>
        <v>-47.27272727272728</v>
      </c>
      <c r="L40" s="7" t="n">
        <f si="2" t="shared"/>
        <v>11.502982685872244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7847.0</v>
      </c>
      <c r="E41" s="5" t="n">
        <v>26.0</v>
      </c>
      <c r="F41" s="6" t="n">
        <v>7821.0</v>
      </c>
      <c r="G41" s="5" t="n">
        <f si="1" t="shared"/>
        <v>9020.0</v>
      </c>
      <c r="H41" s="5" t="n">
        <v>22.0</v>
      </c>
      <c r="I41" s="6" t="n">
        <v>8998.0</v>
      </c>
      <c r="J41" s="7" t="n">
        <f si="2" t="shared"/>
        <v>-13.00443458980044</v>
      </c>
      <c r="K41" s="7" t="n">
        <f si="2" t="shared"/>
        <v>18.181818181818187</v>
      </c>
      <c r="L41" s="7" t="n">
        <f si="2" t="shared"/>
        <v>-13.080684596577019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1361.0</v>
      </c>
      <c r="E42" s="5" t="n">
        <v>4.0</v>
      </c>
      <c r="F42" s="6" t="n">
        <v>1357.0</v>
      </c>
      <c r="G42" s="5" t="n">
        <f si="1" t="shared"/>
        <v>1160.0</v>
      </c>
      <c r="H42" s="5" t="n">
        <v>2.0</v>
      </c>
      <c r="I42" s="6" t="n">
        <v>1158.0</v>
      </c>
      <c r="J42" s="7" t="n">
        <f si="2" t="shared"/>
        <v>17.327586206896562</v>
      </c>
      <c r="K42" s="7" t="n">
        <f si="2" t="shared"/>
        <v>100.0</v>
      </c>
      <c r="L42" s="7" t="n">
        <f si="2" t="shared"/>
        <v>17.184801381692584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312.0</v>
      </c>
      <c r="E43" s="5" t="n">
        <f si="7" t="shared"/>
        <v>2.0</v>
      </c>
      <c r="F43" s="5" t="n">
        <f si="7" t="shared"/>
        <v>310.0</v>
      </c>
      <c r="G43" s="5" t="n">
        <f si="7" t="shared"/>
        <v>291.0</v>
      </c>
      <c r="H43" s="5" t="n">
        <f si="7" t="shared"/>
        <v>0.0</v>
      </c>
      <c r="I43" s="5" t="n">
        <f si="7" t="shared"/>
        <v>291.0</v>
      </c>
      <c r="J43" s="7" t="n">
        <f si="2" t="shared"/>
        <v>7.216494845360821</v>
      </c>
      <c r="K43" s="7" t="str">
        <f si="2" t="shared"/>
        <v>-</v>
      </c>
      <c r="L43" s="7" t="n">
        <f si="2" t="shared"/>
        <v>6.529209621993126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9520.0</v>
      </c>
      <c r="E44" s="5" t="n">
        <v>32.0</v>
      </c>
      <c r="F44" s="6" t="n">
        <v>9488.0</v>
      </c>
      <c r="G44" s="5" t="n">
        <f si="1" t="shared"/>
        <v>10471.0</v>
      </c>
      <c r="H44" s="5" t="n">
        <v>24.0</v>
      </c>
      <c r="I44" s="6" t="n">
        <v>10447.0</v>
      </c>
      <c r="J44" s="7" t="n">
        <f si="2" t="shared"/>
        <v>-9.082227103428519</v>
      </c>
      <c r="K44" s="7" t="n">
        <f si="2" t="shared"/>
        <v>33.33333333333333</v>
      </c>
      <c r="L44" s="7" t="n">
        <f si="2" t="shared"/>
        <v>-9.179668804441466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461.0</v>
      </c>
      <c r="E45" s="5" t="n">
        <v>2.0</v>
      </c>
      <c r="F45" s="6" t="n">
        <v>459.0</v>
      </c>
      <c r="G45" s="5" t="n">
        <f si="1" t="shared"/>
        <v>438.0</v>
      </c>
      <c r="H45" s="5" t="n">
        <v>16.0</v>
      </c>
      <c r="I45" s="6" t="n">
        <v>422.0</v>
      </c>
      <c r="J45" s="7" t="n">
        <f si="2" t="shared"/>
        <v>5.251141552511407</v>
      </c>
      <c r="K45" s="7" t="n">
        <f si="2" t="shared"/>
        <v>-87.5</v>
      </c>
      <c r="L45" s="7" t="n">
        <f si="2" t="shared"/>
        <v>8.76777251184835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565.0</v>
      </c>
      <c r="E46" s="5" t="n">
        <f si="8" t="shared"/>
        <v>3.0</v>
      </c>
      <c r="F46" s="5" t="n">
        <f si="8" t="shared"/>
        <v>562.0</v>
      </c>
      <c r="G46" s="5" t="n">
        <f si="8" t="shared"/>
        <v>541.0</v>
      </c>
      <c r="H46" s="5" t="n">
        <f si="8" t="shared"/>
        <v>6.0</v>
      </c>
      <c r="I46" s="5" t="n">
        <f si="8" t="shared"/>
        <v>535.0</v>
      </c>
      <c r="J46" s="7" t="n">
        <f si="2" t="shared"/>
        <v>4.43622920517559</v>
      </c>
      <c r="K46" s="7" t="n">
        <f si="2" t="shared"/>
        <v>-50.0</v>
      </c>
      <c r="L46" s="7" t="n">
        <f si="2" t="shared"/>
        <v>5.046728971962611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1026.0</v>
      </c>
      <c r="E47" s="5" t="n">
        <v>5.0</v>
      </c>
      <c r="F47" s="6" t="n">
        <v>1021.0</v>
      </c>
      <c r="G47" s="5" t="n">
        <f si="1" t="shared"/>
        <v>979.0</v>
      </c>
      <c r="H47" s="5" t="n">
        <v>22.0</v>
      </c>
      <c r="I47" s="6" t="n">
        <v>957.0</v>
      </c>
      <c r="J47" s="7" t="n">
        <f si="2" t="shared"/>
        <v>4.800817160367732</v>
      </c>
      <c r="K47" s="7" t="n">
        <f si="2" t="shared"/>
        <v>-77.27272727272727</v>
      </c>
      <c r="L47" s="7" t="n">
        <f si="2" t="shared"/>
        <v>6.687565308254961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144.0</v>
      </c>
      <c r="E48" s="5" t="n">
        <v>74.0</v>
      </c>
      <c r="F48" s="12" t="n">
        <v>70.0</v>
      </c>
      <c r="G48" s="5" t="n">
        <f si="1" t="shared"/>
        <v>131.0</v>
      </c>
      <c r="H48" s="13" t="n">
        <v>54.0</v>
      </c>
      <c r="I48" s="12" t="n">
        <v>77.0</v>
      </c>
      <c r="J48" s="14" t="n">
        <f si="2" t="shared"/>
        <v>9.92366412213741</v>
      </c>
      <c r="K48" s="14" t="n">
        <f si="2" t="shared"/>
        <v>37.037037037037045</v>
      </c>
      <c r="L48" s="14" t="n">
        <f si="2" t="shared"/>
        <v>-9.090909090909093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1079498.0</v>
      </c>
      <c r="E49" s="5" t="n">
        <f ref="E49:I49" si="9" t="shared">E19+E26+E40+E44+E47+E48</f>
        <v>386461.0</v>
      </c>
      <c r="F49" s="5" t="n">
        <f si="9" t="shared"/>
        <v>693037.0</v>
      </c>
      <c r="G49" s="5" t="n">
        <f si="9" t="shared"/>
        <v>1013655.0</v>
      </c>
      <c r="H49" s="5" t="n">
        <f si="9" t="shared"/>
        <v>333557.0</v>
      </c>
      <c r="I49" s="5" t="n">
        <f si="9" t="shared"/>
        <v>680098.0</v>
      </c>
      <c r="J49" s="7" t="n">
        <f si="2" t="shared"/>
        <v>6.495602547217749</v>
      </c>
      <c r="K49" s="7" t="n">
        <f si="2" t="shared"/>
        <v>15.8605575658733</v>
      </c>
      <c r="L49" s="7" t="n">
        <f si="2" t="shared"/>
        <v>1.9025199309511187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