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<sst xmlns="http://schemas.openxmlformats.org/spreadsheetml/2006/main" count="113" uniqueCount="62">
  <si>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</si>
  <si>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</si>
  <si>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</si>
  <si>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</si>
  <si>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</si>
  <si>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</si>
  <si>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</si>
  <si>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</si>
  <si>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</si>
  <si>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</si>
  <si>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</si>
  <si>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</si>
  <si>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</si>
  <si>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</si>
  <si>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</si>
  <si>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</si>
  <si>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</si>
  <si>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</si>
  <si>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</si>
  <si>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</si>
  <si>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</si>
  <si>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</si>
  <si>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</si>
  <si>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</si>
  <si>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</si>
  <si>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</si>
  <si>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</si>
  <si>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</si>
  <si>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</si>
  <si>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</si>
  <si>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</si>
  <si>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</si>
  <si>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</si>
  <si>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</si>
  <si>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</si>
  <si>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</si>
  <si>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</si>
  <si>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</si>
  <si>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</si>
  <si>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</si>
  <si>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</si>
  <si>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</si>
  <si>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</si>
  <si>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</si>
  <si>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</si>
  <si>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</si>
  <si>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</si>
  <si>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</si>
  <si>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</si>
  <si>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</si>
  <si>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</si>
  <si>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</si>
  <si>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</si>
  <si>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</si>
  <si>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</si>
  <si>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</si>
  <si>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</si>
  <si>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108年6月來臺旅客人次及成長率－按居住地分
Table 1-2 Visitor Arrivals by Residence,
June,2019</t>
  </si>
  <si>
    <t>108年6月 Jun.., 2019</t>
  </si>
  <si>
    <t>107年6月 Jun.., 2018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</si>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</sst>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150273.0</v>
      </c>
      <c r="E4" s="5" t="n">
        <v>140794.0</v>
      </c>
      <c r="F4" s="6" t="n">
        <v>9479.0</v>
      </c>
      <c r="G4" s="5" t="n">
        <f>H4+I4</f>
        <v>147651.0</v>
      </c>
      <c r="H4" s="5" t="n">
        <v>137677.0</v>
      </c>
      <c r="I4" s="6" t="n">
        <v>9974.0</v>
      </c>
      <c r="J4" s="7" t="n">
        <f>IF(G4=0,"-",((D4/G4)-1)*100)</f>
        <v>1.7758091716276958</v>
      </c>
      <c r="K4" s="7" t="n">
        <f>IF(H4=0,"-",((E4/H4)-1)*100)</f>
        <v>2.263994712261308</v>
      </c>
      <c r="L4" s="7" t="n">
        <f>IF(I4=0,"-",((F4/I4)-1)*100)</f>
        <v>-4.962903549227993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260919.0</v>
      </c>
      <c r="E5" s="5" t="n">
        <v>258324.0</v>
      </c>
      <c r="F5" s="6" t="n">
        <v>2595.0</v>
      </c>
      <c r="G5" s="5" t="n">
        <f ref="G5:G48" si="1" t="shared">H5+I5</f>
        <v>193886.0</v>
      </c>
      <c r="H5" s="5" t="n">
        <v>191135.0</v>
      </c>
      <c r="I5" s="6" t="n">
        <v>2751.0</v>
      </c>
      <c r="J5" s="7" t="n">
        <f ref="J5:L49" si="2" t="shared">IF(G5=0,"-",((D5/G5)-1)*100)</f>
        <v>34.57340911669744</v>
      </c>
      <c r="K5" s="7" t="n">
        <f si="2" t="shared"/>
        <v>35.152640803620486</v>
      </c>
      <c r="L5" s="7" t="n">
        <f si="2" t="shared"/>
        <v>-5.670665212649951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138537.0</v>
      </c>
      <c r="E6" s="5" t="n">
        <v>108.0</v>
      </c>
      <c r="F6" s="6" t="n">
        <v>138429.0</v>
      </c>
      <c r="G6" s="5" t="n">
        <f si="1" t="shared"/>
        <v>134146.0</v>
      </c>
      <c r="H6" s="5" t="n">
        <v>114.0</v>
      </c>
      <c r="I6" s="6" t="n">
        <v>134032.0</v>
      </c>
      <c r="J6" s="7" t="n">
        <f si="2" t="shared"/>
        <v>3.273299241125338</v>
      </c>
      <c r="K6" s="7" t="n">
        <f si="2" t="shared"/>
        <v>-5.263157894736848</v>
      </c>
      <c r="L6" s="7" t="n">
        <f si="2" t="shared"/>
        <v>3.280559866300581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68770.0</v>
      </c>
      <c r="E7" s="5" t="n">
        <v>316.0</v>
      </c>
      <c r="F7" s="6" t="n">
        <v>68454.0</v>
      </c>
      <c r="G7" s="5" t="n">
        <f si="1" t="shared"/>
        <v>64436.0</v>
      </c>
      <c r="H7" s="5" t="n">
        <v>309.0</v>
      </c>
      <c r="I7" s="6" t="n">
        <v>64127.0</v>
      </c>
      <c r="J7" s="7" t="n">
        <f si="2" t="shared"/>
        <v>6.72605375876838</v>
      </c>
      <c r="K7" s="7" t="n">
        <f si="2" t="shared"/>
        <v>2.265372168284796</v>
      </c>
      <c r="L7" s="7" t="n">
        <f si="2" t="shared"/>
        <v>6.747547834765388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3159.0</v>
      </c>
      <c r="E8" s="5" t="n">
        <v>2.0</v>
      </c>
      <c r="F8" s="6" t="n">
        <v>3157.0</v>
      </c>
      <c r="G8" s="5" t="n">
        <f si="1" t="shared"/>
        <v>3242.0</v>
      </c>
      <c r="H8" s="5" t="n">
        <v>0.0</v>
      </c>
      <c r="I8" s="6" t="n">
        <v>3242.0</v>
      </c>
      <c r="J8" s="7" t="n">
        <f si="2" t="shared"/>
        <v>-2.560148056755085</v>
      </c>
      <c r="K8" s="7" t="str">
        <f si="2" t="shared"/>
        <v>-</v>
      </c>
      <c r="L8" s="7" t="n">
        <f si="2" t="shared"/>
        <v>-2.6218383713756954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1600.0</v>
      </c>
      <c r="E9" s="5" t="n">
        <v>12.0</v>
      </c>
      <c r="F9" s="6" t="n">
        <v>1588.0</v>
      </c>
      <c r="G9" s="5" t="n">
        <f si="1" t="shared"/>
        <v>1849.0</v>
      </c>
      <c r="H9" s="5" t="n">
        <v>8.0</v>
      </c>
      <c r="I9" s="6" t="n">
        <v>1841.0</v>
      </c>
      <c r="J9" s="7" t="n">
        <f si="2" t="shared"/>
        <v>-13.46673877771769</v>
      </c>
      <c r="K9" s="7" t="n">
        <f si="2" t="shared"/>
        <v>50.0</v>
      </c>
      <c r="L9" s="7" t="n">
        <f si="2" t="shared"/>
        <v>-13.742531233025534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38779.0</v>
      </c>
      <c r="E10" s="5" t="n">
        <v>69.0</v>
      </c>
      <c r="F10" s="6" t="n">
        <v>38710.0</v>
      </c>
      <c r="G10" s="5" t="n">
        <f si="1" t="shared"/>
        <v>44603.0</v>
      </c>
      <c r="H10" s="5" t="n">
        <v>56.0</v>
      </c>
      <c r="I10" s="6" t="n">
        <v>44547.0</v>
      </c>
      <c r="J10" s="7" t="n">
        <f si="2" t="shared"/>
        <v>-13.057417662489069</v>
      </c>
      <c r="K10" s="7" t="n">
        <f si="2" t="shared"/>
        <v>23.214285714285722</v>
      </c>
      <c r="L10" s="7" t="n">
        <f si="2" t="shared"/>
        <v>-13.10301479336431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36940.0</v>
      </c>
      <c r="E11" s="5" t="n">
        <v>39.0</v>
      </c>
      <c r="F11" s="6" t="n">
        <v>36901.0</v>
      </c>
      <c r="G11" s="5" t="n">
        <f si="1" t="shared"/>
        <v>33987.0</v>
      </c>
      <c r="H11" s="5" t="n">
        <v>30.0</v>
      </c>
      <c r="I11" s="6" t="n">
        <v>33957.0</v>
      </c>
      <c r="J11" s="7" t="n">
        <f si="2" t="shared"/>
        <v>8.688616235619495</v>
      </c>
      <c r="K11" s="7" t="n">
        <f si="2" t="shared"/>
        <v>30.000000000000004</v>
      </c>
      <c r="L11" s="7" t="n">
        <f si="2" t="shared"/>
        <v>8.669788261624989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25911.0</v>
      </c>
      <c r="E12" s="5" t="n">
        <v>43.0</v>
      </c>
      <c r="F12" s="6" t="n">
        <v>25868.0</v>
      </c>
      <c r="G12" s="5" t="n">
        <f si="1" t="shared"/>
        <v>24433.0</v>
      </c>
      <c r="H12" s="5" t="n">
        <v>51.0</v>
      </c>
      <c r="I12" s="6" t="n">
        <v>24382.0</v>
      </c>
      <c r="J12" s="7" t="n">
        <f si="2" t="shared"/>
        <v>6.049195759833004</v>
      </c>
      <c r="K12" s="7" t="n">
        <f si="2" t="shared"/>
        <v>-15.686274509803921</v>
      </c>
      <c r="L12" s="7" t="n">
        <f si="2" t="shared"/>
        <v>6.094659995078344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44206.0</v>
      </c>
      <c r="E13" s="5" t="n">
        <v>235.0</v>
      </c>
      <c r="F13" s="6" t="n">
        <v>43971.0</v>
      </c>
      <c r="G13" s="5" t="n">
        <f si="1" t="shared"/>
        <v>39632.0</v>
      </c>
      <c r="H13" s="5" t="n">
        <v>239.0</v>
      </c>
      <c r="I13" s="6" t="n">
        <v>39393.0</v>
      </c>
      <c r="J13" s="7" t="n">
        <f si="2" t="shared"/>
        <v>11.541178845377464</v>
      </c>
      <c r="K13" s="7" t="n">
        <f si="2" t="shared"/>
        <v>-1.673640167364021</v>
      </c>
      <c r="L13" s="7" t="n">
        <f si="2" t="shared"/>
        <v>11.621354047673439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26881.0</v>
      </c>
      <c r="E14" s="5" t="n">
        <v>32.0</v>
      </c>
      <c r="F14" s="6" t="n">
        <v>26849.0</v>
      </c>
      <c r="G14" s="5" t="n">
        <f si="1" t="shared"/>
        <v>20861.0</v>
      </c>
      <c r="H14" s="5" t="n">
        <v>34.0</v>
      </c>
      <c r="I14" s="6" t="n">
        <v>20827.0</v>
      </c>
      <c r="J14" s="7" t="n">
        <f si="2" t="shared"/>
        <v>28.857677004937443</v>
      </c>
      <c r="K14" s="7" t="n">
        <f si="2" t="shared"/>
        <v>-5.882352941176472</v>
      </c>
      <c r="L14" s="7" t="n">
        <f si="2" t="shared"/>
        <v>28.914389974552268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36371.0</v>
      </c>
      <c r="E15" s="5" t="n">
        <v>277.0</v>
      </c>
      <c r="F15" s="6" t="n">
        <v>36094.0</v>
      </c>
      <c r="G15" s="5" t="n">
        <f si="1" t="shared"/>
        <v>48098.0</v>
      </c>
      <c r="H15" s="5" t="n">
        <v>243.0</v>
      </c>
      <c r="I15" s="6" t="n">
        <v>47855.0</v>
      </c>
      <c r="J15" s="7" t="n">
        <f si="2" t="shared"/>
        <v>-24.38147116304212</v>
      </c>
      <c r="K15" s="7" t="n">
        <f si="2" t="shared"/>
        <v>13.991769547325106</v>
      </c>
      <c r="L15" s="7" t="n">
        <f si="2" t="shared"/>
        <v>-24.57632431302894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2620.0</v>
      </c>
      <c r="E16" s="5" t="n">
        <f si="3" t="shared"/>
        <v>30.0</v>
      </c>
      <c r="F16" s="5" t="n">
        <f si="3" t="shared"/>
        <v>2590.0</v>
      </c>
      <c r="G16" s="5" t="n">
        <f si="3" t="shared"/>
        <v>2533.0</v>
      </c>
      <c r="H16" s="5" t="n">
        <f si="3" t="shared"/>
        <v>28.0</v>
      </c>
      <c r="I16" s="5" t="n">
        <f si="3" t="shared"/>
        <v>2505.0</v>
      </c>
      <c r="J16" s="7" t="n">
        <f si="2" t="shared"/>
        <v>3.434662455586257</v>
      </c>
      <c r="K16" s="7" t="n">
        <f si="2" t="shared"/>
        <v>7.14285714285714</v>
      </c>
      <c r="L16" s="7" t="n">
        <f si="2" t="shared"/>
        <v>3.3932135728542923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211708.0</v>
      </c>
      <c r="E17" s="5" t="n">
        <v>725.0</v>
      </c>
      <c r="F17" s="6" t="n">
        <v>210983.0</v>
      </c>
      <c r="G17" s="5" t="n">
        <f si="1" t="shared"/>
        <v>214147.0</v>
      </c>
      <c r="H17" s="5" t="n">
        <v>681.0</v>
      </c>
      <c r="I17" s="6" t="n">
        <v>213466.0</v>
      </c>
      <c r="J17" s="7" t="n">
        <f si="2" t="shared"/>
        <v>-1.1389372720607804</v>
      </c>
      <c r="K17" s="7" t="n">
        <f si="2" t="shared"/>
        <v>6.461086637298097</v>
      </c>
      <c r="L17" s="7" t="n">
        <f si="2" t="shared"/>
        <v>-1.1631828956367718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1515.0</v>
      </c>
      <c r="E18" s="5" t="n">
        <f si="4" t="shared"/>
        <v>9.0</v>
      </c>
      <c r="F18" s="5" t="n">
        <f si="4" t="shared"/>
        <v>1506.0</v>
      </c>
      <c r="G18" s="5" t="n">
        <f si="4" t="shared"/>
        <v>1301.0</v>
      </c>
      <c r="H18" s="5" t="n">
        <f si="4" t="shared"/>
        <v>4.0</v>
      </c>
      <c r="I18" s="5" t="n">
        <f si="4" t="shared"/>
        <v>1297.0</v>
      </c>
      <c r="J18" s="7" t="n">
        <f si="2" t="shared"/>
        <v>16.448885472713304</v>
      </c>
      <c r="K18" s="7" t="n">
        <f si="2" t="shared"/>
        <v>125.0</v>
      </c>
      <c r="L18" s="7" t="n">
        <f si="2" t="shared"/>
        <v>16.114109483423288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836481.0</v>
      </c>
      <c r="E19" s="5" t="n">
        <v>400290.0</v>
      </c>
      <c r="F19" s="6" t="n">
        <v>436191.0</v>
      </c>
      <c r="G19" s="5" t="n">
        <f si="1" t="shared"/>
        <v>760658.0</v>
      </c>
      <c r="H19" s="5" t="n">
        <v>329928.0</v>
      </c>
      <c r="I19" s="6" t="n">
        <v>430730.0</v>
      </c>
      <c r="J19" s="7" t="n">
        <f si="2" t="shared"/>
        <v>9.968080267347478</v>
      </c>
      <c r="K19" s="7" t="n">
        <f si="2" t="shared"/>
        <v>21.326471230086575</v>
      </c>
      <c r="L19" s="7" t="n">
        <f si="2" t="shared"/>
        <v>1.2678476075499656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7945.0</v>
      </c>
      <c r="E20" s="5" t="n">
        <v>29.0</v>
      </c>
      <c r="F20" s="6" t="n">
        <v>7916.0</v>
      </c>
      <c r="G20" s="5" t="n">
        <f si="1" t="shared"/>
        <v>7413.0</v>
      </c>
      <c r="H20" s="5" t="n">
        <v>22.0</v>
      </c>
      <c r="I20" s="6" t="n">
        <v>7391.0</v>
      </c>
      <c r="J20" s="7" t="n">
        <f si="2" t="shared"/>
        <v>7.1765816808309735</v>
      </c>
      <c r="K20" s="7" t="n">
        <f si="2" t="shared"/>
        <v>31.818181818181813</v>
      </c>
      <c r="L20" s="7" t="n">
        <f si="2" t="shared"/>
        <v>7.10323366256258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53787.0</v>
      </c>
      <c r="E21" s="5" t="n">
        <v>418.0</v>
      </c>
      <c r="F21" s="6" t="n">
        <v>53369.0</v>
      </c>
      <c r="G21" s="5" t="n">
        <f si="1" t="shared"/>
        <v>52350.0</v>
      </c>
      <c r="H21" s="5" t="n">
        <v>391.0</v>
      </c>
      <c r="I21" s="6" t="n">
        <v>51959.0</v>
      </c>
      <c r="J21" s="7" t="n">
        <f si="2" t="shared"/>
        <v>2.7449856733524403</v>
      </c>
      <c r="K21" s="7" t="n">
        <f si="2" t="shared"/>
        <v>6.9053708439897665</v>
      </c>
      <c r="L21" s="7" t="n">
        <f si="2" t="shared"/>
        <v>2.7136780923420423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271.0</v>
      </c>
      <c r="E22" s="5" t="n">
        <v>3.0</v>
      </c>
      <c r="F22" s="6" t="n">
        <v>268.0</v>
      </c>
      <c r="G22" s="5" t="n">
        <f si="1" t="shared"/>
        <v>277.0</v>
      </c>
      <c r="H22" s="5" t="n">
        <v>0.0</v>
      </c>
      <c r="I22" s="6" t="n">
        <v>277.0</v>
      </c>
      <c r="J22" s="7" t="n">
        <f si="2" t="shared"/>
        <v>-2.166064981949456</v>
      </c>
      <c r="K22" s="7" t="str">
        <f si="2" t="shared"/>
        <v>-</v>
      </c>
      <c r="L22" s="7" t="n">
        <f si="2" t="shared"/>
        <v>-3.2490974729241895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323.0</v>
      </c>
      <c r="E23" s="5" t="n">
        <v>26.0</v>
      </c>
      <c r="F23" s="6" t="n">
        <v>297.0</v>
      </c>
      <c r="G23" s="5" t="n">
        <f si="1" t="shared"/>
        <v>344.0</v>
      </c>
      <c r="H23" s="5" t="n">
        <v>11.0</v>
      </c>
      <c r="I23" s="6" t="n">
        <v>333.0</v>
      </c>
      <c r="J23" s="7" t="n">
        <f si="2" t="shared"/>
        <v>-6.104651162790697</v>
      </c>
      <c r="K23" s="7" t="n">
        <f si="2" t="shared"/>
        <v>136.36363636363637</v>
      </c>
      <c r="L23" s="7" t="n">
        <f si="2" t="shared"/>
        <v>-10.81081081081081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62.0</v>
      </c>
      <c r="E24" s="5" t="n">
        <v>5.0</v>
      </c>
      <c r="F24" s="6" t="n">
        <v>57.0</v>
      </c>
      <c r="G24" s="5" t="n">
        <f si="1" t="shared"/>
        <v>86.0</v>
      </c>
      <c r="H24" s="5" t="n">
        <v>7.0</v>
      </c>
      <c r="I24" s="6" t="n">
        <v>79.0</v>
      </c>
      <c r="J24" s="7" t="n">
        <f si="2" t="shared"/>
        <v>-27.906976744186053</v>
      </c>
      <c r="K24" s="7" t="n">
        <f si="2" t="shared"/>
        <v>-28.57142857142857</v>
      </c>
      <c r="L24" s="7" t="n">
        <f si="2" t="shared"/>
        <v>-27.848101265822788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1151.0</v>
      </c>
      <c r="E25" s="5" t="n">
        <f si="5" t="shared"/>
        <v>13.0</v>
      </c>
      <c r="F25" s="5" t="n">
        <f si="5" t="shared"/>
        <v>1138.0</v>
      </c>
      <c r="G25" s="5" t="n">
        <f si="5" t="shared"/>
        <v>1086.0</v>
      </c>
      <c r="H25" s="5" t="n">
        <f si="5" t="shared"/>
        <v>26.0</v>
      </c>
      <c r="I25" s="5" t="n">
        <f si="5" t="shared"/>
        <v>1060.0</v>
      </c>
      <c r="J25" s="7" t="n">
        <f si="2" t="shared"/>
        <v>5.985267034990782</v>
      </c>
      <c r="K25" s="7" t="n">
        <f si="2" t="shared"/>
        <v>-50.0</v>
      </c>
      <c r="L25" s="7" t="n">
        <f si="2" t="shared"/>
        <v>7.358490566037745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63539.0</v>
      </c>
      <c r="E26" s="5" t="n">
        <v>494.0</v>
      </c>
      <c r="F26" s="6" t="n">
        <v>63045.0</v>
      </c>
      <c r="G26" s="5" t="n">
        <f si="1" t="shared"/>
        <v>61556.0</v>
      </c>
      <c r="H26" s="5" t="n">
        <v>457.0</v>
      </c>
      <c r="I26" s="6" t="n">
        <v>61099.0</v>
      </c>
      <c r="J26" s="7" t="n">
        <f si="2" t="shared"/>
        <v>3.221456884787832</v>
      </c>
      <c r="K26" s="7" t="n">
        <f si="2" t="shared"/>
        <v>8.096280087527363</v>
      </c>
      <c r="L26" s="7" t="n">
        <f si="2" t="shared"/>
        <v>3.184994844432798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510.0</v>
      </c>
      <c r="E27" s="5" t="n">
        <v>0.0</v>
      </c>
      <c r="F27" s="6" t="n">
        <v>510.0</v>
      </c>
      <c r="G27" s="5" t="n">
        <f si="1" t="shared"/>
        <v>501.0</v>
      </c>
      <c r="H27" s="5" t="n">
        <v>0.0</v>
      </c>
      <c r="I27" s="6" t="n">
        <v>501.0</v>
      </c>
      <c r="J27" s="7" t="n">
        <f si="2" t="shared"/>
        <v>1.7964071856287456</v>
      </c>
      <c r="K27" s="7" t="str">
        <f si="2" t="shared"/>
        <v>-</v>
      </c>
      <c r="L27" s="7" t="n">
        <f si="2" t="shared"/>
        <v>1.7964071856287456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3520.0</v>
      </c>
      <c r="E28" s="5" t="n">
        <v>6.0</v>
      </c>
      <c r="F28" s="6" t="n">
        <v>3514.0</v>
      </c>
      <c r="G28" s="5" t="n">
        <f si="1" t="shared"/>
        <v>3953.0</v>
      </c>
      <c r="H28" s="5" t="n">
        <v>6.0</v>
      </c>
      <c r="I28" s="6" t="n">
        <v>3947.0</v>
      </c>
      <c r="J28" s="7" t="n">
        <f si="2" t="shared"/>
        <v>-10.953706046040978</v>
      </c>
      <c r="K28" s="7" t="n">
        <f si="2" t="shared"/>
        <v>0.0</v>
      </c>
      <c r="L28" s="7" t="n">
        <f si="2" t="shared"/>
        <v>-10.970357233341776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3757.0</v>
      </c>
      <c r="E29" s="5" t="n">
        <v>9.0</v>
      </c>
      <c r="F29" s="6" t="n">
        <v>3748.0</v>
      </c>
      <c r="G29" s="5" t="n">
        <f si="1" t="shared"/>
        <v>4389.0</v>
      </c>
      <c r="H29" s="5" t="n">
        <v>13.0</v>
      </c>
      <c r="I29" s="6" t="n">
        <v>4376.0</v>
      </c>
      <c r="J29" s="7" t="n">
        <f si="2" t="shared"/>
        <v>-14.399635452267034</v>
      </c>
      <c r="K29" s="7" t="n">
        <f si="2" t="shared"/>
        <v>-30.76923076923077</v>
      </c>
      <c r="L29" s="7" t="n">
        <f si="2" t="shared"/>
        <v>-14.3510054844607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1367.0</v>
      </c>
      <c r="E30" s="5" t="n">
        <v>2.0</v>
      </c>
      <c r="F30" s="6" t="n">
        <v>1365.0</v>
      </c>
      <c r="G30" s="5" t="n">
        <f si="1" t="shared"/>
        <v>1501.0</v>
      </c>
      <c r="H30" s="5" t="n">
        <v>0.0</v>
      </c>
      <c r="I30" s="6" t="n">
        <v>1501.0</v>
      </c>
      <c r="J30" s="7" t="n">
        <f si="2" t="shared"/>
        <v>-8.927381745502993</v>
      </c>
      <c r="K30" s="7" t="str">
        <f si="2" t="shared"/>
        <v>-</v>
      </c>
      <c r="L30" s="7" t="n">
        <f si="2" t="shared"/>
        <v>-9.060626249167225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1666.0</v>
      </c>
      <c r="E31" s="5" t="n">
        <v>2.0</v>
      </c>
      <c r="F31" s="6" t="n">
        <v>1664.0</v>
      </c>
      <c r="G31" s="5" t="n">
        <f si="1" t="shared"/>
        <v>1773.0</v>
      </c>
      <c r="H31" s="5" t="n">
        <v>1.0</v>
      </c>
      <c r="I31" s="6" t="n">
        <v>1772.0</v>
      </c>
      <c r="J31" s="7" t="n">
        <f si="2" t="shared"/>
        <v>-6.034968979131417</v>
      </c>
      <c r="K31" s="7" t="n">
        <f si="2" t="shared"/>
        <v>100.0</v>
      </c>
      <c r="L31" s="7" t="n">
        <f si="2" t="shared"/>
        <v>-6.094808126410833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658.0</v>
      </c>
      <c r="E32" s="5" t="n">
        <v>3.0</v>
      </c>
      <c r="F32" s="6" t="n">
        <v>655.0</v>
      </c>
      <c r="G32" s="5" t="n">
        <f si="1" t="shared"/>
        <v>669.0</v>
      </c>
      <c r="H32" s="5" t="n">
        <v>1.0</v>
      </c>
      <c r="I32" s="6" t="n">
        <v>668.0</v>
      </c>
      <c r="J32" s="7" t="n">
        <f si="2" t="shared"/>
        <v>-1.6442451420029869</v>
      </c>
      <c r="K32" s="7" t="n">
        <f si="2" t="shared"/>
        <v>200.0</v>
      </c>
      <c r="L32" s="7" t="n">
        <f si="2" t="shared"/>
        <v>-1.9461077844311392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867.0</v>
      </c>
      <c r="E33" s="5" t="n">
        <v>3.0</v>
      </c>
      <c r="F33" s="6" t="n">
        <v>864.0</v>
      </c>
      <c r="G33" s="5" t="n">
        <f si="1" t="shared"/>
        <v>1064.0</v>
      </c>
      <c r="H33" s="5" t="n">
        <v>7.0</v>
      </c>
      <c r="I33" s="6" t="n">
        <v>1057.0</v>
      </c>
      <c r="J33" s="7" t="n">
        <f si="2" t="shared"/>
        <v>-18.515037593984964</v>
      </c>
      <c r="K33" s="7" t="n">
        <f si="2" t="shared"/>
        <v>-57.14285714285714</v>
      </c>
      <c r="L33" s="7" t="n">
        <f si="2" t="shared"/>
        <v>-18.259224219489123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4838.0</v>
      </c>
      <c r="E34" s="5" t="n">
        <v>3.0</v>
      </c>
      <c r="F34" s="6" t="n">
        <v>4835.0</v>
      </c>
      <c r="G34" s="5" t="n">
        <f si="1" t="shared"/>
        <v>4927.0</v>
      </c>
      <c r="H34" s="5" t="n">
        <v>11.0</v>
      </c>
      <c r="I34" s="6" t="n">
        <v>4916.0</v>
      </c>
      <c r="J34" s="7" t="n">
        <f si="2" t="shared"/>
        <v>-1.806373046478582</v>
      </c>
      <c r="K34" s="7" t="n">
        <f si="2" t="shared"/>
        <v>-72.72727272727273</v>
      </c>
      <c r="L34" s="7" t="n">
        <f si="2" t="shared"/>
        <v>-1.647681041497151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500.0</v>
      </c>
      <c r="E35" s="5" t="n">
        <v>0.0</v>
      </c>
      <c r="F35" s="6" t="n">
        <v>500.0</v>
      </c>
      <c r="G35" s="5" t="n">
        <f si="1" t="shared"/>
        <v>532.0</v>
      </c>
      <c r="H35" s="5" t="n">
        <v>0.0</v>
      </c>
      <c r="I35" s="6" t="n">
        <v>532.0</v>
      </c>
      <c r="J35" s="7" t="n">
        <f si="2" t="shared"/>
        <v>-6.015037593984962</v>
      </c>
      <c r="K35" s="7" t="str">
        <f si="2" t="shared"/>
        <v>-</v>
      </c>
      <c r="L35" s="7" t="n">
        <f si="2" t="shared"/>
        <v>-6.015037593984962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169.0</v>
      </c>
      <c r="E36" s="5" t="n">
        <v>0.0</v>
      </c>
      <c r="F36" s="6" t="n">
        <v>169.0</v>
      </c>
      <c r="G36" s="5" t="n">
        <f si="1" t="shared"/>
        <v>133.0</v>
      </c>
      <c r="H36" s="5" t="n">
        <v>0.0</v>
      </c>
      <c r="I36" s="6" t="n">
        <v>133.0</v>
      </c>
      <c r="J36" s="7" t="n">
        <f si="2" t="shared"/>
        <v>27.06766917293233</v>
      </c>
      <c r="K36" s="7" t="str">
        <f si="2" t="shared"/>
        <v>-</v>
      </c>
      <c r="L36" s="7" t="n">
        <f si="2" t="shared"/>
        <v>27.06766917293233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668.0</v>
      </c>
      <c r="E37" s="5" t="n">
        <v>3.0</v>
      </c>
      <c r="F37" s="6" t="n">
        <v>665.0</v>
      </c>
      <c r="G37" s="5" t="n">
        <f si="1" t="shared"/>
        <v>788.0</v>
      </c>
      <c r="H37" s="5" t="n">
        <v>2.0</v>
      </c>
      <c r="I37" s="6" t="n">
        <v>786.0</v>
      </c>
      <c r="J37" s="7" t="n">
        <f si="2" t="shared"/>
        <v>-15.228426395939088</v>
      </c>
      <c r="K37" s="7" t="n">
        <f si="2" t="shared"/>
        <v>50.0</v>
      </c>
      <c r="L37" s="7" t="n">
        <f si="2" t="shared"/>
        <v>-15.394402035623411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1261.0</v>
      </c>
      <c r="E38" s="5" t="n">
        <v>0.0</v>
      </c>
      <c r="F38" s="6" t="n">
        <v>1261.0</v>
      </c>
      <c r="G38" s="5" t="n">
        <f si="1" t="shared"/>
        <v>864.0</v>
      </c>
      <c r="H38" s="5" t="n">
        <v>0.0</v>
      </c>
      <c r="I38" s="6" t="n">
        <v>864.0</v>
      </c>
      <c r="J38" s="7" t="n">
        <f si="2" t="shared"/>
        <v>45.94907407407407</v>
      </c>
      <c r="K38" s="7" t="str">
        <f si="2" t="shared"/>
        <v>-</v>
      </c>
      <c r="L38" s="7" t="n">
        <f si="2" t="shared"/>
        <v>45.94907407407407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3721.0</v>
      </c>
      <c r="E39" s="5" t="n">
        <f si="6" t="shared"/>
        <v>3.0</v>
      </c>
      <c r="F39" s="5" t="n">
        <f si="6" t="shared"/>
        <v>3718.0</v>
      </c>
      <c r="G39" s="5" t="n">
        <f si="6" t="shared"/>
        <v>4050.0</v>
      </c>
      <c r="H39" s="5" t="n">
        <f si="6" t="shared"/>
        <v>4.0</v>
      </c>
      <c r="I39" s="5" t="n">
        <f si="6" t="shared"/>
        <v>4046.0</v>
      </c>
      <c r="J39" s="7" t="n">
        <f si="2" t="shared"/>
        <v>-8.123456790123463</v>
      </c>
      <c r="K39" s="7" t="n">
        <f si="2" t="shared"/>
        <v>-25.0</v>
      </c>
      <c r="L39" s="7" t="n">
        <f si="2" t="shared"/>
        <v>-8.106772120612948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23502.0</v>
      </c>
      <c r="E40" s="5" t="n">
        <v>34.0</v>
      </c>
      <c r="F40" s="6" t="n">
        <v>23468.0</v>
      </c>
      <c r="G40" s="5" t="n">
        <f si="1" t="shared"/>
        <v>25144.0</v>
      </c>
      <c r="H40" s="5" t="n">
        <v>45.0</v>
      </c>
      <c r="I40" s="6" t="n">
        <v>25099.0</v>
      </c>
      <c r="J40" s="7" t="n">
        <f si="2" t="shared"/>
        <v>-6.530384982500792</v>
      </c>
      <c r="K40" s="7" t="n">
        <f si="2" t="shared"/>
        <v>-24.444444444444446</v>
      </c>
      <c r="L40" s="7" t="n">
        <f si="2" t="shared"/>
        <v>-6.498266863221646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6621.0</v>
      </c>
      <c r="E41" s="5" t="n">
        <v>17.0</v>
      </c>
      <c r="F41" s="6" t="n">
        <v>6604.0</v>
      </c>
      <c r="G41" s="5" t="n">
        <f si="1" t="shared"/>
        <v>6836.0</v>
      </c>
      <c r="H41" s="5" t="n">
        <v>22.0</v>
      </c>
      <c r="I41" s="6" t="n">
        <v>6814.0</v>
      </c>
      <c r="J41" s="7" t="n">
        <f si="2" t="shared"/>
        <v>-3.1451141018139284</v>
      </c>
      <c r="K41" s="7" t="n">
        <f si="2" t="shared"/>
        <v>-22.72727272727273</v>
      </c>
      <c r="L41" s="7" t="n">
        <f si="2" t="shared"/>
        <v>-3.0818902260052794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1258.0</v>
      </c>
      <c r="E42" s="5" t="n">
        <v>4.0</v>
      </c>
      <c r="F42" s="6" t="n">
        <v>1254.0</v>
      </c>
      <c r="G42" s="5" t="n">
        <f si="1" t="shared"/>
        <v>1111.0</v>
      </c>
      <c r="H42" s="5" t="n">
        <v>1.0</v>
      </c>
      <c r="I42" s="6" t="n">
        <v>1110.0</v>
      </c>
      <c r="J42" s="7" t="n">
        <f si="2" t="shared"/>
        <v>13.231323132313232</v>
      </c>
      <c r="K42" s="7" t="n">
        <f si="2" t="shared"/>
        <v>300.0</v>
      </c>
      <c r="L42" s="7" t="n">
        <f si="2" t="shared"/>
        <v>12.972972972972974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283.0</v>
      </c>
      <c r="E43" s="5" t="n">
        <f si="7" t="shared"/>
        <v>2.0</v>
      </c>
      <c r="F43" s="5" t="n">
        <f si="7" t="shared"/>
        <v>281.0</v>
      </c>
      <c r="G43" s="5" t="n">
        <f si="7" t="shared"/>
        <v>220.0</v>
      </c>
      <c r="H43" s="5" t="n">
        <f si="7" t="shared"/>
        <v>2.0</v>
      </c>
      <c r="I43" s="5" t="n">
        <f si="7" t="shared"/>
        <v>218.0</v>
      </c>
      <c r="J43" s="7" t="n">
        <f si="2" t="shared"/>
        <v>28.636363636363637</v>
      </c>
      <c r="K43" s="7" t="n">
        <f si="2" t="shared"/>
        <v>0.0</v>
      </c>
      <c r="L43" s="7" t="n">
        <f si="2" t="shared"/>
        <v>28.899082568807334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8162.0</v>
      </c>
      <c r="E44" s="5" t="n">
        <v>23.0</v>
      </c>
      <c r="F44" s="6" t="n">
        <v>8139.0</v>
      </c>
      <c r="G44" s="5" t="n">
        <f si="1" t="shared"/>
        <v>8167.0</v>
      </c>
      <c r="H44" s="5" t="n">
        <v>25.0</v>
      </c>
      <c r="I44" s="6" t="n">
        <v>8142.0</v>
      </c>
      <c r="J44" s="7" t="n">
        <f si="2" t="shared"/>
        <v>-0.061221990939142046</v>
      </c>
      <c r="K44" s="7" t="n">
        <f si="2" t="shared"/>
        <v>-7.9999999999999964</v>
      </c>
      <c r="L44" s="7" t="n">
        <f si="2" t="shared"/>
        <v>-0.03684598378776993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377.0</v>
      </c>
      <c r="E45" s="5" t="n">
        <v>11.0</v>
      </c>
      <c r="F45" s="6" t="n">
        <v>366.0</v>
      </c>
      <c r="G45" s="5" t="n">
        <f si="1" t="shared"/>
        <v>384.0</v>
      </c>
      <c r="H45" s="5" t="n">
        <v>8.0</v>
      </c>
      <c r="I45" s="6" t="n">
        <v>376.0</v>
      </c>
      <c r="J45" s="7" t="n">
        <f si="2" t="shared"/>
        <v>-1.822916666666663</v>
      </c>
      <c r="K45" s="7" t="n">
        <f si="2" t="shared"/>
        <v>37.5</v>
      </c>
      <c r="L45" s="7" t="n">
        <f si="2" t="shared"/>
        <v>-2.659574468085102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444.0</v>
      </c>
      <c r="E46" s="5" t="n">
        <f si="8" t="shared"/>
        <v>6.0</v>
      </c>
      <c r="F46" s="5" t="n">
        <f si="8" t="shared"/>
        <v>438.0</v>
      </c>
      <c r="G46" s="5" t="n">
        <f si="8" t="shared"/>
        <v>505.0</v>
      </c>
      <c r="H46" s="5" t="n">
        <f si="8" t="shared"/>
        <v>4.0</v>
      </c>
      <c r="I46" s="5" t="n">
        <f si="8" t="shared"/>
        <v>501.0</v>
      </c>
      <c r="J46" s="7" t="n">
        <f si="2" t="shared"/>
        <v>-12.07920792079208</v>
      </c>
      <c r="K46" s="7" t="n">
        <f si="2" t="shared"/>
        <v>50.0</v>
      </c>
      <c r="L46" s="7" t="n">
        <f si="2" t="shared"/>
        <v>-12.574850299401197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821.0</v>
      </c>
      <c r="E47" s="5" t="n">
        <v>17.0</v>
      </c>
      <c r="F47" s="6" t="n">
        <v>804.0</v>
      </c>
      <c r="G47" s="5" t="n">
        <f si="1" t="shared"/>
        <v>889.0</v>
      </c>
      <c r="H47" s="5" t="n">
        <v>12.0</v>
      </c>
      <c r="I47" s="6" t="n">
        <v>877.0</v>
      </c>
      <c r="J47" s="7" t="n">
        <f si="2" t="shared"/>
        <v>-7.649043869516314</v>
      </c>
      <c r="K47" s="7" t="n">
        <f si="2" t="shared"/>
        <v>41.66666666666667</v>
      </c>
      <c r="L47" s="7" t="n">
        <f si="2" t="shared"/>
        <v>-8.323831242873435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192.0</v>
      </c>
      <c r="E48" s="5" t="n">
        <v>75.0</v>
      </c>
      <c r="F48" s="12" t="n">
        <v>117.0</v>
      </c>
      <c r="G48" s="5" t="n">
        <f si="1" t="shared"/>
        <v>1164.0</v>
      </c>
      <c r="H48" s="13" t="n">
        <v>36.0</v>
      </c>
      <c r="I48" s="12" t="n">
        <v>1128.0</v>
      </c>
      <c r="J48" s="14" t="n">
        <f si="2" t="shared"/>
        <v>-83.50515463917526</v>
      </c>
      <c r="K48" s="14" t="n">
        <f si="2" t="shared"/>
        <v>108.33333333333334</v>
      </c>
      <c r="L48" s="14" t="n">
        <f si="2" t="shared"/>
        <v>-89.62765957446808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932697.0</v>
      </c>
      <c r="E49" s="5" t="n">
        <f ref="E49:I49" si="9" t="shared">E19+E26+E40+E44+E47+E48</f>
        <v>400933.0</v>
      </c>
      <c r="F49" s="5" t="n">
        <f si="9" t="shared"/>
        <v>531764.0</v>
      </c>
      <c r="G49" s="5" t="n">
        <f si="9" t="shared"/>
        <v>857578.0</v>
      </c>
      <c r="H49" s="5" t="n">
        <f si="9" t="shared"/>
        <v>330503.0</v>
      </c>
      <c r="I49" s="5" t="n">
        <f si="9" t="shared"/>
        <v>527075.0</v>
      </c>
      <c r="J49" s="7" t="n">
        <f si="2" t="shared"/>
        <v>8.759436459424098</v>
      </c>
      <c r="K49" s="7" t="n">
        <f si="2" t="shared"/>
        <v>21.309942723666666</v>
      </c>
      <c r="L49" s="7" t="n">
        <f si="2" t="shared"/>
        <v>0.8896267134658187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