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<sst xmlns="http://schemas.openxmlformats.org/spreadsheetml/2006/main" count="113" uniqueCount="62">
  <si>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</si>
  <si>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</si>
  <si>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</si>
  <si>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</si>
  <si>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</si>
  <si>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</si>
  <si>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</si>
  <si>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</si>
  <si>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</si>
  <si>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</si>
  <si>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</si>
  <si>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</si>
  <si>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</si>
  <si>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</si>
  <si>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</si>
  <si>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</si>
  <si>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</si>
  <si>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</si>
  <si>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</si>
  <si>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</si>
  <si>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</si>
  <si>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</si>
  <si>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</si>
  <si>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</si>
  <si>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</si>
  <si>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</si>
  <si>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</si>
  <si>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</si>
  <si>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</si>
  <si>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</si>
  <si>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</si>
  <si>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</si>
  <si>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</si>
  <si>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</si>
  <si>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</si>
  <si>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</si>
  <si>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</si>
  <si>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</si>
  <si>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</si>
  <si>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</si>
  <si>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</si>
  <si>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</si>
  <si>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</si>
  <si>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</si>
  <si>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</si>
  <si>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</si>
  <si>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</si>
  <si>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</si>
  <si>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</si>
  <si>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</si>
  <si>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</si>
  <si>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</si>
  <si>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</si>
  <si>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</si>
  <si>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</si>
  <si>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</si>
  <si>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</si>
  <si>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108年7月來臺旅客人次及成長率－按居住地分
Table 1-2 Visitor Arrivals by Residence,
July,2019</t>
  </si>
  <si>
    <t>108年7月 Jul.., 2019</t>
  </si>
  <si>
    <t>107年7月 Jul.., 2018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</si>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</sst>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168800.0</v>
      </c>
      <c r="E4" s="5" t="n">
        <v>159146.0</v>
      </c>
      <c r="F4" s="6" t="n">
        <v>9654.0</v>
      </c>
      <c r="G4" s="5" t="n">
        <f>H4+I4</f>
        <v>161768.0</v>
      </c>
      <c r="H4" s="5" t="n">
        <v>151788.0</v>
      </c>
      <c r="I4" s="6" t="n">
        <v>9980.0</v>
      </c>
      <c r="J4" s="7" t="n">
        <f>IF(G4=0,"-",((D4/G4)-1)*100)</f>
        <v>4.346966025419108</v>
      </c>
      <c r="K4" s="7" t="n">
        <f>IF(H4=0,"-",((E4/H4)-1)*100)</f>
        <v>4.847550531003764</v>
      </c>
      <c r="L4" s="7" t="n">
        <f>IF(I4=0,"-",((F4/I4)-1)*100)</f>
        <v>-3.26653306613226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322444.0</v>
      </c>
      <c r="E5" s="5" t="n">
        <v>319605.0</v>
      </c>
      <c r="F5" s="6" t="n">
        <v>2839.0</v>
      </c>
      <c r="G5" s="5" t="n">
        <f ref="G5:G48" si="1" t="shared">H5+I5</f>
        <v>225176.0</v>
      </c>
      <c r="H5" s="5" t="n">
        <v>222225.0</v>
      </c>
      <c r="I5" s="6" t="n">
        <v>2951.0</v>
      </c>
      <c r="J5" s="7" t="n">
        <f ref="J5:L49" si="2" t="shared">IF(G5=0,"-",((D5/G5)-1)*100)</f>
        <v>43.1964330123992</v>
      </c>
      <c r="K5" s="7" t="n">
        <f si="2" t="shared"/>
        <v>43.82045224434694</v>
      </c>
      <c r="L5" s="7" t="n">
        <f si="2" t="shared"/>
        <v>-3.7953236191121675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145794.0</v>
      </c>
      <c r="E6" s="5" t="n">
        <v>156.0</v>
      </c>
      <c r="F6" s="6" t="n">
        <v>145638.0</v>
      </c>
      <c r="G6" s="5" t="n">
        <f si="1" t="shared"/>
        <v>129363.0</v>
      </c>
      <c r="H6" s="5" t="n">
        <v>125.0</v>
      </c>
      <c r="I6" s="6" t="n">
        <v>129238.0</v>
      </c>
      <c r="J6" s="7" t="n">
        <f si="2" t="shared"/>
        <v>12.701467962245783</v>
      </c>
      <c r="K6" s="7" t="n">
        <f si="2" t="shared"/>
        <v>24.8</v>
      </c>
      <c r="L6" s="7" t="n">
        <f si="2" t="shared"/>
        <v>12.689766167845363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72797.0</v>
      </c>
      <c r="E7" s="5" t="n">
        <v>378.0</v>
      </c>
      <c r="F7" s="6" t="n">
        <v>72419.0</v>
      </c>
      <c r="G7" s="5" t="n">
        <f si="1" t="shared"/>
        <v>63015.0</v>
      </c>
      <c r="H7" s="5" t="n">
        <v>319.0</v>
      </c>
      <c r="I7" s="6" t="n">
        <v>62696.0</v>
      </c>
      <c r="J7" s="7" t="n">
        <f si="2" t="shared"/>
        <v>15.523288106006516</v>
      </c>
      <c r="K7" s="7" t="n">
        <f si="2" t="shared"/>
        <v>18.49529780564263</v>
      </c>
      <c r="L7" s="7" t="n">
        <f si="2" t="shared"/>
        <v>15.50816639020034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3245.0</v>
      </c>
      <c r="E8" s="5" t="n">
        <v>2.0</v>
      </c>
      <c r="F8" s="6" t="n">
        <v>3243.0</v>
      </c>
      <c r="G8" s="5" t="n">
        <f si="1" t="shared"/>
        <v>3256.0</v>
      </c>
      <c r="H8" s="5" t="n">
        <v>1.0</v>
      </c>
      <c r="I8" s="6" t="n">
        <v>3255.0</v>
      </c>
      <c r="J8" s="7" t="n">
        <f si="2" t="shared"/>
        <v>-0.33783783783783994</v>
      </c>
      <c r="K8" s="7" t="n">
        <f si="2" t="shared"/>
        <v>100.0</v>
      </c>
      <c r="L8" s="7" t="n">
        <f si="2" t="shared"/>
        <v>-0.36866359447004227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1849.0</v>
      </c>
      <c r="E9" s="5" t="n">
        <v>16.0</v>
      </c>
      <c r="F9" s="6" t="n">
        <v>1833.0</v>
      </c>
      <c r="G9" s="5" t="n">
        <f si="1" t="shared"/>
        <v>1778.0</v>
      </c>
      <c r="H9" s="5" t="n">
        <v>10.0</v>
      </c>
      <c r="I9" s="6" t="n">
        <v>1768.0</v>
      </c>
      <c r="J9" s="7" t="n">
        <f si="2" t="shared"/>
        <v>3.993250843644547</v>
      </c>
      <c r="K9" s="7" t="n">
        <f si="2" t="shared"/>
        <v>60.00000000000001</v>
      </c>
      <c r="L9" s="7" t="n">
        <f si="2" t="shared"/>
        <v>3.6764705882353033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22902.0</v>
      </c>
      <c r="E10" s="5" t="n">
        <v>93.0</v>
      </c>
      <c r="F10" s="6" t="n">
        <v>22809.0</v>
      </c>
      <c r="G10" s="5" t="n">
        <f si="1" t="shared"/>
        <v>23010.0</v>
      </c>
      <c r="H10" s="5" t="n">
        <v>86.0</v>
      </c>
      <c r="I10" s="6" t="n">
        <v>22924.0</v>
      </c>
      <c r="J10" s="7" t="n">
        <f si="2" t="shared"/>
        <v>-0.46936114732725187</v>
      </c>
      <c r="K10" s="7" t="n">
        <f si="2" t="shared"/>
        <v>8.139534883720923</v>
      </c>
      <c r="L10" s="7" t="n">
        <f si="2" t="shared"/>
        <v>-0.5016576513697468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23022.0</v>
      </c>
      <c r="E11" s="5" t="n">
        <v>23.0</v>
      </c>
      <c r="F11" s="6" t="n">
        <v>22999.0</v>
      </c>
      <c r="G11" s="5" t="n">
        <f si="1" t="shared"/>
        <v>23082.0</v>
      </c>
      <c r="H11" s="5" t="n">
        <v>26.0</v>
      </c>
      <c r="I11" s="6" t="n">
        <v>23056.0</v>
      </c>
      <c r="J11" s="7" t="n">
        <f si="2" t="shared"/>
        <v>-0.2599428125812375</v>
      </c>
      <c r="K11" s="7" t="n">
        <f si="2" t="shared"/>
        <v>-11.538461538461542</v>
      </c>
      <c r="L11" s="7" t="n">
        <f si="2" t="shared"/>
        <v>-0.24722414989590824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18989.0</v>
      </c>
      <c r="E12" s="5" t="n">
        <v>39.0</v>
      </c>
      <c r="F12" s="6" t="n">
        <v>18950.0</v>
      </c>
      <c r="G12" s="5" t="n">
        <f si="1" t="shared"/>
        <v>20514.0</v>
      </c>
      <c r="H12" s="5" t="n">
        <v>40.0</v>
      </c>
      <c r="I12" s="6" t="n">
        <v>20474.0</v>
      </c>
      <c r="J12" s="7" t="n">
        <f si="2" t="shared"/>
        <v>-7.4339475480159845</v>
      </c>
      <c r="K12" s="7" t="n">
        <f si="2" t="shared"/>
        <v>-2.500000000000002</v>
      </c>
      <c r="L12" s="7" t="n">
        <f si="2" t="shared"/>
        <v>-7.443586988375506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38328.0</v>
      </c>
      <c r="E13" s="5" t="n">
        <v>188.0</v>
      </c>
      <c r="F13" s="6" t="n">
        <v>38140.0</v>
      </c>
      <c r="G13" s="5" t="n">
        <f si="1" t="shared"/>
        <v>29785.0</v>
      </c>
      <c r="H13" s="5" t="n">
        <v>172.0</v>
      </c>
      <c r="I13" s="6" t="n">
        <v>29613.0</v>
      </c>
      <c r="J13" s="7" t="n">
        <f si="2" t="shared"/>
        <v>28.682222595266072</v>
      </c>
      <c r="K13" s="7" t="n">
        <f si="2" t="shared"/>
        <v>9.302325581395344</v>
      </c>
      <c r="L13" s="7" t="n">
        <f si="2" t="shared"/>
        <v>28.794786073683866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27447.0</v>
      </c>
      <c r="E14" s="5" t="n">
        <v>38.0</v>
      </c>
      <c r="F14" s="6" t="n">
        <v>27409.0</v>
      </c>
      <c r="G14" s="5" t="n">
        <f si="1" t="shared"/>
        <v>21081.0</v>
      </c>
      <c r="H14" s="5" t="n">
        <v>35.0</v>
      </c>
      <c r="I14" s="6" t="n">
        <v>21046.0</v>
      </c>
      <c r="J14" s="7" t="n">
        <f si="2" t="shared"/>
        <v>30.19780845310944</v>
      </c>
      <c r="K14" s="7" t="n">
        <f si="2" t="shared"/>
        <v>8.571428571428562</v>
      </c>
      <c r="L14" s="7" t="n">
        <f si="2" t="shared"/>
        <v>30.233773638696192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36939.0</v>
      </c>
      <c r="E15" s="5" t="n">
        <v>233.0</v>
      </c>
      <c r="F15" s="6" t="n">
        <v>36706.0</v>
      </c>
      <c r="G15" s="5" t="n">
        <f si="1" t="shared"/>
        <v>50611.0</v>
      </c>
      <c r="H15" s="5" t="n">
        <v>223.0</v>
      </c>
      <c r="I15" s="6" t="n">
        <v>50388.0</v>
      </c>
      <c r="J15" s="7" t="n">
        <f si="2" t="shared"/>
        <v>-27.013890261010452</v>
      </c>
      <c r="K15" s="7" t="n">
        <f si="2" t="shared"/>
        <v>4.484304932735417</v>
      </c>
      <c r="L15" s="7" t="n">
        <f si="2" t="shared"/>
        <v>-27.153290465983957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2759.0</v>
      </c>
      <c r="E16" s="5" t="n">
        <f si="3" t="shared"/>
        <v>27.0</v>
      </c>
      <c r="F16" s="5" t="n">
        <f si="3" t="shared"/>
        <v>2732.0</v>
      </c>
      <c r="G16" s="5" t="n">
        <f si="3" t="shared"/>
        <v>2128.0</v>
      </c>
      <c r="H16" s="5" t="n">
        <f si="3" t="shared"/>
        <v>28.0</v>
      </c>
      <c r="I16" s="5" t="n">
        <f si="3" t="shared"/>
        <v>2100.0</v>
      </c>
      <c r="J16" s="7" t="n">
        <f si="2" t="shared"/>
        <v>29.652255639097746</v>
      </c>
      <c r="K16" s="7" t="n">
        <f si="2" t="shared"/>
        <v>-3.57142857142857</v>
      </c>
      <c r="L16" s="7" t="n">
        <f si="2" t="shared"/>
        <v>30.095238095238088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170386.0</v>
      </c>
      <c r="E17" s="5" t="n">
        <v>641.0</v>
      </c>
      <c r="F17" s="6" t="n">
        <v>169745.0</v>
      </c>
      <c r="G17" s="5" t="n">
        <f si="1" t="shared"/>
        <v>170211.0</v>
      </c>
      <c r="H17" s="5" t="n">
        <v>610.0</v>
      </c>
      <c r="I17" s="6" t="n">
        <v>169601.0</v>
      </c>
      <c r="J17" s="7" t="n">
        <f si="2" t="shared"/>
        <v>0.10281356669075148</v>
      </c>
      <c r="K17" s="7" t="n">
        <f si="2" t="shared"/>
        <v>5.0819672131147575</v>
      </c>
      <c r="L17" s="7" t="n">
        <f si="2" t="shared"/>
        <v>0.08490515975732027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1455.0</v>
      </c>
      <c r="E18" s="5" t="n">
        <f si="4" t="shared"/>
        <v>5.0</v>
      </c>
      <c r="F18" s="5" t="n">
        <f si="4" t="shared"/>
        <v>1450.0</v>
      </c>
      <c r="G18" s="5" t="n">
        <f si="4" t="shared"/>
        <v>1157.0</v>
      </c>
      <c r="H18" s="5" t="n">
        <f si="4" t="shared"/>
        <v>2.0</v>
      </c>
      <c r="I18" s="5" t="n">
        <f si="4" t="shared"/>
        <v>1155.0</v>
      </c>
      <c r="J18" s="7" t="n">
        <f si="2" t="shared"/>
        <v>25.756266205704414</v>
      </c>
      <c r="K18" s="7" t="n">
        <f si="2" t="shared"/>
        <v>150.0</v>
      </c>
      <c r="L18" s="7" t="n">
        <f si="2" t="shared"/>
        <v>25.54112554112553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886770.0</v>
      </c>
      <c r="E19" s="5" t="n">
        <v>479949.0</v>
      </c>
      <c r="F19" s="6" t="n">
        <v>406821.0</v>
      </c>
      <c r="G19" s="5" t="n">
        <f si="1" t="shared"/>
        <v>755724.0</v>
      </c>
      <c r="H19" s="5" t="n">
        <v>375080.0</v>
      </c>
      <c r="I19" s="6" t="n">
        <v>380644.0</v>
      </c>
      <c r="J19" s="7" t="n">
        <f si="2" t="shared"/>
        <v>17.340457627387785</v>
      </c>
      <c r="K19" s="7" t="n">
        <f si="2" t="shared"/>
        <v>27.95910205822758</v>
      </c>
      <c r="L19" s="7" t="n">
        <f si="2" t="shared"/>
        <v>6.877029455344097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9858.0</v>
      </c>
      <c r="E20" s="5" t="n">
        <v>52.0</v>
      </c>
      <c r="F20" s="6" t="n">
        <v>9806.0</v>
      </c>
      <c r="G20" s="5" t="n">
        <f si="1" t="shared"/>
        <v>9460.0</v>
      </c>
      <c r="H20" s="5" t="n">
        <v>46.0</v>
      </c>
      <c r="I20" s="6" t="n">
        <v>9414.0</v>
      </c>
      <c r="J20" s="7" t="n">
        <f si="2" t="shared"/>
        <v>4.207188160676534</v>
      </c>
      <c r="K20" s="7" t="n">
        <f si="2" t="shared"/>
        <v>13.043478260869556</v>
      </c>
      <c r="L20" s="7" t="n">
        <f si="2" t="shared"/>
        <v>4.164011047376248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48942.0</v>
      </c>
      <c r="E21" s="5" t="n">
        <v>379.0</v>
      </c>
      <c r="F21" s="6" t="n">
        <v>48563.0</v>
      </c>
      <c r="G21" s="5" t="n">
        <f si="1" t="shared"/>
        <v>47820.0</v>
      </c>
      <c r="H21" s="5" t="n">
        <v>373.0</v>
      </c>
      <c r="I21" s="6" t="n">
        <v>47447.0</v>
      </c>
      <c r="J21" s="7" t="n">
        <f si="2" t="shared"/>
        <v>2.3462986198243385</v>
      </c>
      <c r="K21" s="7" t="n">
        <f si="2" t="shared"/>
        <v>1.608579088471851</v>
      </c>
      <c r="L21" s="7" t="n">
        <f si="2" t="shared"/>
        <v>2.3520981305456656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413.0</v>
      </c>
      <c r="E22" s="5" t="n">
        <v>2.0</v>
      </c>
      <c r="F22" s="6" t="n">
        <v>411.0</v>
      </c>
      <c r="G22" s="5" t="n">
        <f si="1" t="shared"/>
        <v>465.0</v>
      </c>
      <c r="H22" s="5" t="n">
        <v>3.0</v>
      </c>
      <c r="I22" s="6" t="n">
        <v>462.0</v>
      </c>
      <c r="J22" s="7" t="n">
        <f si="2" t="shared"/>
        <v>-11.18279569892473</v>
      </c>
      <c r="K22" s="7" t="n">
        <f si="2" t="shared"/>
        <v>-33.333333333333336</v>
      </c>
      <c r="L22" s="7" t="n">
        <f si="2" t="shared"/>
        <v>-11.038961038961038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343.0</v>
      </c>
      <c r="E23" s="5" t="n">
        <v>17.0</v>
      </c>
      <c r="F23" s="6" t="n">
        <v>326.0</v>
      </c>
      <c r="G23" s="5" t="n">
        <f si="1" t="shared"/>
        <v>373.0</v>
      </c>
      <c r="H23" s="5" t="n">
        <v>22.0</v>
      </c>
      <c r="I23" s="6" t="n">
        <v>351.0</v>
      </c>
      <c r="J23" s="7" t="n">
        <f si="2" t="shared"/>
        <v>-8.042895442359255</v>
      </c>
      <c r="K23" s="7" t="n">
        <f si="2" t="shared"/>
        <v>-22.72727272727273</v>
      </c>
      <c r="L23" s="7" t="n">
        <f si="2" t="shared"/>
        <v>-7.122507122507127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72.0</v>
      </c>
      <c r="E24" s="5" t="n">
        <v>3.0</v>
      </c>
      <c r="F24" s="6" t="n">
        <v>69.0</v>
      </c>
      <c r="G24" s="5" t="n">
        <f si="1" t="shared"/>
        <v>92.0</v>
      </c>
      <c r="H24" s="5" t="n">
        <v>6.0</v>
      </c>
      <c r="I24" s="6" t="n">
        <v>86.0</v>
      </c>
      <c r="J24" s="7" t="n">
        <f si="2" t="shared"/>
        <v>-21.739130434782606</v>
      </c>
      <c r="K24" s="7" t="n">
        <f si="2" t="shared"/>
        <v>-50.0</v>
      </c>
      <c r="L24" s="7" t="n">
        <f si="2" t="shared"/>
        <v>-19.76744186046512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1071.0</v>
      </c>
      <c r="E25" s="5" t="n">
        <f si="5" t="shared"/>
        <v>19.0</v>
      </c>
      <c r="F25" s="5" t="n">
        <f si="5" t="shared"/>
        <v>1052.0</v>
      </c>
      <c r="G25" s="5" t="n">
        <f si="5" t="shared"/>
        <v>1053.0</v>
      </c>
      <c r="H25" s="5" t="n">
        <f si="5" t="shared"/>
        <v>10.0</v>
      </c>
      <c r="I25" s="5" t="n">
        <f si="5" t="shared"/>
        <v>1043.0</v>
      </c>
      <c r="J25" s="7" t="n">
        <f si="2" t="shared"/>
        <v>1.7094017094017033</v>
      </c>
      <c r="K25" s="7" t="n">
        <f si="2" t="shared"/>
        <v>89.99999999999999</v>
      </c>
      <c r="L25" s="7" t="n">
        <f si="2" t="shared"/>
        <v>0.8628954937679678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60699.0</v>
      </c>
      <c r="E26" s="5" t="n">
        <v>472.0</v>
      </c>
      <c r="F26" s="6" t="n">
        <v>60227.0</v>
      </c>
      <c r="G26" s="5" t="n">
        <f si="1" t="shared"/>
        <v>59263.0</v>
      </c>
      <c r="H26" s="5" t="n">
        <v>460.0</v>
      </c>
      <c r="I26" s="6" t="n">
        <v>58803.0</v>
      </c>
      <c r="J26" s="7" t="n">
        <f si="2" t="shared"/>
        <v>2.4230970419992337</v>
      </c>
      <c r="K26" s="7" t="n">
        <f si="2" t="shared"/>
        <v>2.60869565217392</v>
      </c>
      <c r="L26" s="7" t="n">
        <f si="2" t="shared"/>
        <v>2.4216451541587913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771.0</v>
      </c>
      <c r="E27" s="5" t="n">
        <v>3.0</v>
      </c>
      <c r="F27" s="6" t="n">
        <v>768.0</v>
      </c>
      <c r="G27" s="5" t="n">
        <f si="1" t="shared"/>
        <v>675.0</v>
      </c>
      <c r="H27" s="5" t="n">
        <v>0.0</v>
      </c>
      <c r="I27" s="6" t="n">
        <v>675.0</v>
      </c>
      <c r="J27" s="7" t="n">
        <f si="2" t="shared"/>
        <v>14.222222222222225</v>
      </c>
      <c r="K27" s="7" t="str">
        <f si="2" t="shared"/>
        <v>-</v>
      </c>
      <c r="L27" s="7" t="n">
        <f si="2" t="shared"/>
        <v>13.777777777777779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5115.0</v>
      </c>
      <c r="E28" s="5" t="n">
        <v>20.0</v>
      </c>
      <c r="F28" s="6" t="n">
        <v>5095.0</v>
      </c>
      <c r="G28" s="5" t="n">
        <f si="1" t="shared"/>
        <v>4559.0</v>
      </c>
      <c r="H28" s="5" t="n">
        <v>36.0</v>
      </c>
      <c r="I28" s="6" t="n">
        <v>4523.0</v>
      </c>
      <c r="J28" s="7" t="n">
        <f si="2" t="shared"/>
        <v>12.195656942311906</v>
      </c>
      <c r="K28" s="7" t="n">
        <f si="2" t="shared"/>
        <v>-44.44444444444444</v>
      </c>
      <c r="L28" s="7" t="n">
        <f si="2" t="shared"/>
        <v>12.646473579482652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4418.0</v>
      </c>
      <c r="E29" s="5" t="n">
        <v>10.0</v>
      </c>
      <c r="F29" s="6" t="n">
        <v>4408.0</v>
      </c>
      <c r="G29" s="5" t="n">
        <f si="1" t="shared"/>
        <v>4572.0</v>
      </c>
      <c r="H29" s="5" t="n">
        <v>11.0</v>
      </c>
      <c r="I29" s="6" t="n">
        <v>4561.0</v>
      </c>
      <c r="J29" s="7" t="n">
        <f si="2" t="shared"/>
        <v>-3.36832895888014</v>
      </c>
      <c r="K29" s="7" t="n">
        <f si="2" t="shared"/>
        <v>-9.090909090909093</v>
      </c>
      <c r="L29" s="7" t="n">
        <f si="2" t="shared"/>
        <v>-3.3545275158956334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1553.0</v>
      </c>
      <c r="E30" s="5" t="n">
        <v>0.0</v>
      </c>
      <c r="F30" s="6" t="n">
        <v>1553.0</v>
      </c>
      <c r="G30" s="5" t="n">
        <f si="1" t="shared"/>
        <v>1625.0</v>
      </c>
      <c r="H30" s="5" t="n">
        <v>1.0</v>
      </c>
      <c r="I30" s="6" t="n">
        <v>1624.0</v>
      </c>
      <c r="J30" s="7" t="n">
        <f si="2" t="shared"/>
        <v>-4.4307692307692275</v>
      </c>
      <c r="K30" s="7" t="n">
        <f si="2" t="shared"/>
        <v>-100.0</v>
      </c>
      <c r="L30" s="7" t="n">
        <f si="2" t="shared"/>
        <v>-4.371921182266014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2535.0</v>
      </c>
      <c r="E31" s="5" t="n">
        <v>7.0</v>
      </c>
      <c r="F31" s="6" t="n">
        <v>2528.0</v>
      </c>
      <c r="G31" s="5" t="n">
        <f si="1" t="shared"/>
        <v>2739.0</v>
      </c>
      <c r="H31" s="5" t="n">
        <v>5.0</v>
      </c>
      <c r="I31" s="6" t="n">
        <v>2734.0</v>
      </c>
      <c r="J31" s="7" t="n">
        <f si="2" t="shared"/>
        <v>-7.447973713033951</v>
      </c>
      <c r="K31" s="7" t="n">
        <f si="2" t="shared"/>
        <v>39.99999999999999</v>
      </c>
      <c r="L31" s="7" t="n">
        <f si="2" t="shared"/>
        <v>-7.534747622531091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1026.0</v>
      </c>
      <c r="E32" s="5" t="n">
        <v>7.0</v>
      </c>
      <c r="F32" s="6" t="n">
        <v>1019.0</v>
      </c>
      <c r="G32" s="5" t="n">
        <f si="1" t="shared"/>
        <v>992.0</v>
      </c>
      <c r="H32" s="5" t="n">
        <v>8.0</v>
      </c>
      <c r="I32" s="6" t="n">
        <v>984.0</v>
      </c>
      <c r="J32" s="7" t="n">
        <f si="2" t="shared"/>
        <v>3.427419354838701</v>
      </c>
      <c r="K32" s="7" t="n">
        <f si="2" t="shared"/>
        <v>-12.5</v>
      </c>
      <c r="L32" s="7" t="n">
        <f si="2" t="shared"/>
        <v>3.556910569105698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1181.0</v>
      </c>
      <c r="E33" s="5" t="n">
        <v>10.0</v>
      </c>
      <c r="F33" s="6" t="n">
        <v>1171.0</v>
      </c>
      <c r="G33" s="5" t="n">
        <f si="1" t="shared"/>
        <v>1087.0</v>
      </c>
      <c r="H33" s="5" t="n">
        <v>4.0</v>
      </c>
      <c r="I33" s="6" t="n">
        <v>1083.0</v>
      </c>
      <c r="J33" s="7" t="n">
        <f si="2" t="shared"/>
        <v>8.647654093836255</v>
      </c>
      <c r="K33" s="7" t="n">
        <f si="2" t="shared"/>
        <v>150.0</v>
      </c>
      <c r="L33" s="7" t="n">
        <f si="2" t="shared"/>
        <v>8.125577100646343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5830.0</v>
      </c>
      <c r="E34" s="5" t="n">
        <v>17.0</v>
      </c>
      <c r="F34" s="6" t="n">
        <v>5813.0</v>
      </c>
      <c r="G34" s="5" t="n">
        <f si="1" t="shared"/>
        <v>5451.0</v>
      </c>
      <c r="H34" s="5" t="n">
        <v>15.0</v>
      </c>
      <c r="I34" s="6" t="n">
        <v>5436.0</v>
      </c>
      <c r="J34" s="7" t="n">
        <f si="2" t="shared"/>
        <v>6.952852687580258</v>
      </c>
      <c r="K34" s="7" t="n">
        <f si="2" t="shared"/>
        <v>13.33333333333333</v>
      </c>
      <c r="L34" s="7" t="n">
        <f si="2" t="shared"/>
        <v>6.9352465047829215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780.0</v>
      </c>
      <c r="E35" s="5" t="n">
        <v>1.0</v>
      </c>
      <c r="F35" s="6" t="n">
        <v>779.0</v>
      </c>
      <c r="G35" s="5" t="n">
        <f si="1" t="shared"/>
        <v>811.0</v>
      </c>
      <c r="H35" s="5" t="n">
        <v>0.0</v>
      </c>
      <c r="I35" s="6" t="n">
        <v>811.0</v>
      </c>
      <c r="J35" s="7" t="n">
        <f si="2" t="shared"/>
        <v>-3.8224414303329235</v>
      </c>
      <c r="K35" s="7" t="str">
        <f si="2" t="shared"/>
        <v>-</v>
      </c>
      <c r="L35" s="7" t="n">
        <f si="2" t="shared"/>
        <v>-3.9457459926017235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187.0</v>
      </c>
      <c r="E36" s="5" t="n">
        <v>0.0</v>
      </c>
      <c r="F36" s="6" t="n">
        <v>187.0</v>
      </c>
      <c r="G36" s="5" t="n">
        <f si="1" t="shared"/>
        <v>139.0</v>
      </c>
      <c r="H36" s="5" t="n">
        <v>0.0</v>
      </c>
      <c r="I36" s="6" t="n">
        <v>139.0</v>
      </c>
      <c r="J36" s="7" t="n">
        <f si="2" t="shared"/>
        <v>34.53237410071943</v>
      </c>
      <c r="K36" s="7" t="str">
        <f si="2" t="shared"/>
        <v>-</v>
      </c>
      <c r="L36" s="7" t="n">
        <f si="2" t="shared"/>
        <v>34.53237410071943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706.0</v>
      </c>
      <c r="E37" s="5" t="n">
        <v>4.0</v>
      </c>
      <c r="F37" s="6" t="n">
        <v>702.0</v>
      </c>
      <c r="G37" s="5" t="n">
        <f si="1" t="shared"/>
        <v>711.0</v>
      </c>
      <c r="H37" s="5" t="n">
        <v>2.0</v>
      </c>
      <c r="I37" s="6" t="n">
        <v>709.0</v>
      </c>
      <c r="J37" s="7" t="n">
        <f si="2" t="shared"/>
        <v>-0.7032348804500654</v>
      </c>
      <c r="K37" s="7" t="n">
        <f si="2" t="shared"/>
        <v>100.0</v>
      </c>
      <c r="L37" s="7" t="n">
        <f si="2" t="shared"/>
        <v>-0.9873060648801113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1776.0</v>
      </c>
      <c r="E38" s="5" t="n">
        <v>2.0</v>
      </c>
      <c r="F38" s="6" t="n">
        <v>1774.0</v>
      </c>
      <c r="G38" s="5" t="n">
        <f si="1" t="shared"/>
        <v>720.0</v>
      </c>
      <c r="H38" s="5" t="n">
        <v>1.0</v>
      </c>
      <c r="I38" s="6" t="n">
        <v>719.0</v>
      </c>
      <c r="J38" s="7" t="n">
        <f si="2" t="shared"/>
        <v>146.66666666666669</v>
      </c>
      <c r="K38" s="7" t="n">
        <f si="2" t="shared"/>
        <v>100.0</v>
      </c>
      <c r="L38" s="7" t="n">
        <f si="2" t="shared"/>
        <v>146.73157162726008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4887.0</v>
      </c>
      <c r="E39" s="5" t="n">
        <f si="6" t="shared"/>
        <v>4.0</v>
      </c>
      <c r="F39" s="5" t="n">
        <f si="6" t="shared"/>
        <v>4883.0</v>
      </c>
      <c r="G39" s="5" t="n">
        <f si="6" t="shared"/>
        <v>4334.0</v>
      </c>
      <c r="H39" s="5" t="n">
        <f si="6" t="shared"/>
        <v>3.0</v>
      </c>
      <c r="I39" s="5" t="n">
        <f si="6" t="shared"/>
        <v>4331.0</v>
      </c>
      <c r="J39" s="7" t="n">
        <f si="2" t="shared"/>
        <v>12.759575449930782</v>
      </c>
      <c r="K39" s="7" t="n">
        <f si="2" t="shared"/>
        <v>33.33333333333333</v>
      </c>
      <c r="L39" s="7" t="n">
        <f si="2" t="shared"/>
        <v>12.745324405449088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30765.0</v>
      </c>
      <c r="E40" s="5" t="n">
        <v>85.0</v>
      </c>
      <c r="F40" s="6" t="n">
        <v>30680.0</v>
      </c>
      <c r="G40" s="5" t="n">
        <f si="1" t="shared"/>
        <v>28415.0</v>
      </c>
      <c r="H40" s="5" t="n">
        <v>86.0</v>
      </c>
      <c r="I40" s="6" t="n">
        <v>28329.0</v>
      </c>
      <c r="J40" s="7" t="n">
        <f si="2" t="shared"/>
        <v>8.270279781805389</v>
      </c>
      <c r="K40" s="7" t="n">
        <f si="2" t="shared"/>
        <v>-1.1627906976744207</v>
      </c>
      <c r="L40" s="7" t="n">
        <f si="2" t="shared"/>
        <v>8.298916304846626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7471.0</v>
      </c>
      <c r="E41" s="5" t="n">
        <v>21.0</v>
      </c>
      <c r="F41" s="6" t="n">
        <v>7450.0</v>
      </c>
      <c r="G41" s="5" t="n">
        <f si="1" t="shared"/>
        <v>7357.0</v>
      </c>
      <c r="H41" s="5" t="n">
        <v>26.0</v>
      </c>
      <c r="I41" s="6" t="n">
        <v>7331.0</v>
      </c>
      <c r="J41" s="7" t="n">
        <f si="2" t="shared"/>
        <v>1.5495446513524636</v>
      </c>
      <c r="K41" s="7" t="n">
        <f si="2" t="shared"/>
        <v>-19.23076923076923</v>
      </c>
      <c r="L41" s="7" t="n">
        <f si="2" t="shared"/>
        <v>1.6232437593779903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1587.0</v>
      </c>
      <c r="E42" s="5" t="n">
        <v>6.0</v>
      </c>
      <c r="F42" s="6" t="n">
        <v>1581.0</v>
      </c>
      <c r="G42" s="5" t="n">
        <f si="1" t="shared"/>
        <v>1252.0</v>
      </c>
      <c r="H42" s="5" t="n">
        <v>4.0</v>
      </c>
      <c r="I42" s="6" t="n">
        <v>1248.0</v>
      </c>
      <c r="J42" s="7" t="n">
        <f si="2" t="shared"/>
        <v>26.757188498402563</v>
      </c>
      <c r="K42" s="7" t="n">
        <f si="2" t="shared"/>
        <v>50.0</v>
      </c>
      <c r="L42" s="7" t="n">
        <f si="2" t="shared"/>
        <v>26.682692307692314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238.0</v>
      </c>
      <c r="E43" s="5" t="n">
        <f si="7" t="shared"/>
        <v>0.0</v>
      </c>
      <c r="F43" s="5" t="n">
        <f si="7" t="shared"/>
        <v>238.0</v>
      </c>
      <c r="G43" s="5" t="n">
        <f si="7" t="shared"/>
        <v>236.0</v>
      </c>
      <c r="H43" s="5" t="n">
        <f si="7" t="shared"/>
        <v>0.0</v>
      </c>
      <c r="I43" s="5" t="n">
        <f si="7" t="shared"/>
        <v>236.0</v>
      </c>
      <c r="J43" s="7" t="n">
        <f si="2" t="shared"/>
        <v>0.8474576271186418</v>
      </c>
      <c r="K43" s="7" t="str">
        <f si="2" t="shared"/>
        <v>-</v>
      </c>
      <c r="L43" s="7" t="n">
        <f si="2" t="shared"/>
        <v>0.8474576271186418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9296.0</v>
      </c>
      <c r="E44" s="5" t="n">
        <v>27.0</v>
      </c>
      <c r="F44" s="6" t="n">
        <v>9269.0</v>
      </c>
      <c r="G44" s="5" t="n">
        <f si="1" t="shared"/>
        <v>8845.0</v>
      </c>
      <c r="H44" s="5" t="n">
        <v>30.0</v>
      </c>
      <c r="I44" s="6" t="n">
        <v>8815.0</v>
      </c>
      <c r="J44" s="7" t="n">
        <f si="2" t="shared"/>
        <v>5.098925946862631</v>
      </c>
      <c r="K44" s="7" t="n">
        <f si="2" t="shared"/>
        <v>-9.999999999999998</v>
      </c>
      <c r="L44" s="7" t="n">
        <f si="2" t="shared"/>
        <v>5.1503119682359655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631.0</v>
      </c>
      <c r="E45" s="5" t="n">
        <v>6.0</v>
      </c>
      <c r="F45" s="6" t="n">
        <v>625.0</v>
      </c>
      <c r="G45" s="5" t="n">
        <f si="1" t="shared"/>
        <v>516.0</v>
      </c>
      <c r="H45" s="5" t="n">
        <v>8.0</v>
      </c>
      <c r="I45" s="6" t="n">
        <v>508.0</v>
      </c>
      <c r="J45" s="7" t="n">
        <f si="2" t="shared"/>
        <v>22.28682170542635</v>
      </c>
      <c r="K45" s="7" t="n">
        <f si="2" t="shared"/>
        <v>-25.0</v>
      </c>
      <c r="L45" s="7" t="n">
        <f si="2" t="shared"/>
        <v>23.03149606299213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467.0</v>
      </c>
      <c r="E46" s="5" t="n">
        <f si="8" t="shared"/>
        <v>5.0</v>
      </c>
      <c r="F46" s="5" t="n">
        <f si="8" t="shared"/>
        <v>462.0</v>
      </c>
      <c r="G46" s="5" t="n">
        <f si="8" t="shared"/>
        <v>493.0</v>
      </c>
      <c r="H46" s="5" t="n">
        <f si="8" t="shared"/>
        <v>5.0</v>
      </c>
      <c r="I46" s="5" t="n">
        <f si="8" t="shared"/>
        <v>488.0</v>
      </c>
      <c r="J46" s="7" t="n">
        <f si="2" t="shared"/>
        <v>-5.273833671399597</v>
      </c>
      <c r="K46" s="7" t="n">
        <f si="2" t="shared"/>
        <v>0.0</v>
      </c>
      <c r="L46" s="7" t="n">
        <f si="2" t="shared"/>
        <v>-5.327868852459017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1098.0</v>
      </c>
      <c r="E47" s="5" t="n">
        <v>11.0</v>
      </c>
      <c r="F47" s="6" t="n">
        <v>1087.0</v>
      </c>
      <c r="G47" s="5" t="n">
        <f si="1" t="shared"/>
        <v>1009.0</v>
      </c>
      <c r="H47" s="5" t="n">
        <v>13.0</v>
      </c>
      <c r="I47" s="6" t="n">
        <v>996.0</v>
      </c>
      <c r="J47" s="7" t="n">
        <f si="2" t="shared"/>
        <v>8.820614469772048</v>
      </c>
      <c r="K47" s="7" t="n">
        <f si="2" t="shared"/>
        <v>-15.384615384615385</v>
      </c>
      <c r="L47" s="7" t="n">
        <f si="2" t="shared"/>
        <v>9.136546184738958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137.0</v>
      </c>
      <c r="E48" s="5" t="n">
        <v>78.0</v>
      </c>
      <c r="F48" s="12" t="n">
        <v>59.0</v>
      </c>
      <c r="G48" s="5" t="n">
        <f si="1" t="shared"/>
        <v>96.0</v>
      </c>
      <c r="H48" s="13" t="n">
        <v>41.0</v>
      </c>
      <c r="I48" s="12" t="n">
        <v>55.0</v>
      </c>
      <c r="J48" s="14" t="n">
        <f si="2" t="shared"/>
        <v>42.70833333333333</v>
      </c>
      <c r="K48" s="14" t="n">
        <f si="2" t="shared"/>
        <v>90.24390243902438</v>
      </c>
      <c r="L48" s="14" t="n">
        <f si="2" t="shared"/>
        <v>7.272727272727275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988765.0</v>
      </c>
      <c r="E49" s="5" t="n">
        <f ref="E49:I49" si="9" t="shared">E19+E26+E40+E44+E47+E48</f>
        <v>480622.0</v>
      </c>
      <c r="F49" s="5" t="n">
        <f si="9" t="shared"/>
        <v>508143.0</v>
      </c>
      <c r="G49" s="5" t="n">
        <f si="9" t="shared"/>
        <v>853352.0</v>
      </c>
      <c r="H49" s="5" t="n">
        <f si="9" t="shared"/>
        <v>375710.0</v>
      </c>
      <c r="I49" s="5" t="n">
        <f si="9" t="shared"/>
        <v>477642.0</v>
      </c>
      <c r="J49" s="7" t="n">
        <f si="2" t="shared"/>
        <v>15.868363817041509</v>
      </c>
      <c r="K49" s="7" t="n">
        <f si="2" t="shared"/>
        <v>27.92366452849273</v>
      </c>
      <c r="L49" s="7" t="n">
        <f si="2" t="shared"/>
        <v>6.385744972175811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