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<sst xmlns="http://schemas.openxmlformats.org/spreadsheetml/2006/main" count="113" uniqueCount="62">
  <si>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</si>
  <si>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</si>
  <si>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</si>
  <si>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</si>
  <si>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</si>
  <si>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</si>
  <si>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</si>
  <si>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</si>
  <si>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</si>
  <si>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</si>
  <si>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</si>
  <si>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</si>
  <si>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</si>
  <si>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</si>
  <si>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</si>
  <si>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</si>
  <si>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</si>
  <si>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</si>
  <si>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</si>
  <si>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</si>
  <si>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</si>
  <si>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</si>
  <si>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</si>
  <si>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</si>
  <si>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</si>
  <si>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</si>
  <si>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</si>
  <si>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</si>
  <si>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</si>
  <si>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</si>
  <si>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</si>
  <si>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</si>
  <si>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</si>
  <si>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</si>
  <si>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</si>
  <si>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</si>
  <si>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</si>
  <si>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</si>
  <si>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</si>
  <si>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</si>
  <si>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</si>
  <si>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</si>
  <si>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</si>
  <si>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</si>
  <si>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</si>
  <si>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</si>
  <si>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</si>
  <si>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</si>
  <si>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</si>
  <si>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</si>
  <si>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</si>
  <si>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</si>
  <si>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</si>
  <si>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</si>
  <si>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</si>
  <si>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</si>
  <si>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</si>
  <si>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108年8月來臺旅客人次及成長率－按居住地分
Table 1-2 Visitor Arrivals by Residence,
August,2019</t>
  </si>
  <si>
    <t>108年8月 Aug.., 2019</t>
  </si>
  <si>
    <t>107年8月 Aug..,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</si>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</sst>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186589.0</v>
      </c>
      <c r="E4" s="5" t="n">
        <v>177658.0</v>
      </c>
      <c r="F4" s="6" t="n">
        <v>8931.0</v>
      </c>
      <c r="G4" s="5" t="n">
        <f>H4+I4</f>
        <v>189167.0</v>
      </c>
      <c r="H4" s="5" t="n">
        <v>178849.0</v>
      </c>
      <c r="I4" s="6" t="n">
        <v>10318.0</v>
      </c>
      <c r="J4" s="7" t="n">
        <f>IF(G4=0,"-",((D4/G4)-1)*100)</f>
        <v>-1.3628169818202918</v>
      </c>
      <c r="K4" s="7" t="n">
        <f>IF(H4=0,"-",((E4/H4)-1)*100)</f>
        <v>-0.6659248863566503</v>
      </c>
      <c r="L4" s="7" t="n">
        <f>IF(I4=0,"-",((F4/I4)-1)*100)</f>
        <v>-13.442527621632095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282999.0</v>
      </c>
      <c r="E5" s="5" t="n">
        <v>280644.0</v>
      </c>
      <c r="F5" s="6" t="n">
        <v>2355.0</v>
      </c>
      <c r="G5" s="5" t="n">
        <f ref="G5:G48" si="1" t="shared">H5+I5</f>
        <v>256944.0</v>
      </c>
      <c r="H5" s="5" t="n">
        <v>253938.0</v>
      </c>
      <c r="I5" s="6" t="n">
        <v>3006.0</v>
      </c>
      <c r="J5" s="7" t="n">
        <f ref="J5:L49" si="2" t="shared">IF(G5=0,"-",((D5/G5)-1)*100)</f>
        <v>10.140341864375113</v>
      </c>
      <c r="K5" s="7" t="n">
        <f si="2" t="shared"/>
        <v>10.516740306689032</v>
      </c>
      <c r="L5" s="7" t="n">
        <f si="2" t="shared"/>
        <v>-21.656686626746502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203510.0</v>
      </c>
      <c r="E6" s="5" t="n">
        <v>198.0</v>
      </c>
      <c r="F6" s="6" t="n">
        <v>203312.0</v>
      </c>
      <c r="G6" s="5" t="n">
        <f si="1" t="shared"/>
        <v>187176.0</v>
      </c>
      <c r="H6" s="5" t="n">
        <v>167.0</v>
      </c>
      <c r="I6" s="6" t="n">
        <v>187009.0</v>
      </c>
      <c r="J6" s="7" t="n">
        <f si="2" t="shared"/>
        <v>8.72654613839381</v>
      </c>
      <c r="K6" s="7" t="n">
        <f si="2" t="shared"/>
        <v>18.562874251497007</v>
      </c>
      <c r="L6" s="7" t="n">
        <f si="2" t="shared"/>
        <v>8.717762246736793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93694.0</v>
      </c>
      <c r="E7" s="5" t="n">
        <v>317.0</v>
      </c>
      <c r="F7" s="6" t="n">
        <v>93377.0</v>
      </c>
      <c r="G7" s="5" t="n">
        <f si="1" t="shared"/>
        <v>71653.0</v>
      </c>
      <c r="H7" s="5" t="n">
        <v>354.0</v>
      </c>
      <c r="I7" s="6" t="n">
        <v>71299.0</v>
      </c>
      <c r="J7" s="7" t="n">
        <f si="2" t="shared"/>
        <v>30.760749724366043</v>
      </c>
      <c r="K7" s="7" t="n">
        <f si="2" t="shared"/>
        <v>-10.451977401129941</v>
      </c>
      <c r="L7" s="7" t="n">
        <f si="2" t="shared"/>
        <v>30.96537118332656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3141.0</v>
      </c>
      <c r="E8" s="5" t="n">
        <v>3.0</v>
      </c>
      <c r="F8" s="6" t="n">
        <v>3138.0</v>
      </c>
      <c r="G8" s="5" t="n">
        <f si="1" t="shared"/>
        <v>3039.0</v>
      </c>
      <c r="H8" s="5" t="n">
        <v>4.0</v>
      </c>
      <c r="I8" s="6" t="n">
        <v>3035.0</v>
      </c>
      <c r="J8" s="7" t="n">
        <f si="2" t="shared"/>
        <v>3.3563672260612076</v>
      </c>
      <c r="K8" s="7" t="n">
        <f si="2" t="shared"/>
        <v>-25.0</v>
      </c>
      <c r="L8" s="7" t="n">
        <f si="2" t="shared"/>
        <v>3.3937397034596417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1883.0</v>
      </c>
      <c r="E9" s="5" t="n">
        <v>10.0</v>
      </c>
      <c r="F9" s="6" t="n">
        <v>1873.0</v>
      </c>
      <c r="G9" s="5" t="n">
        <f si="1" t="shared"/>
        <v>2053.0</v>
      </c>
      <c r="H9" s="5" t="n">
        <v>6.0</v>
      </c>
      <c r="I9" s="6" t="n">
        <v>2047.0</v>
      </c>
      <c r="J9" s="7" t="n">
        <f si="2" t="shared"/>
        <v>-8.280565026790065</v>
      </c>
      <c r="K9" s="7" t="n">
        <f si="2" t="shared"/>
        <v>66.66666666666667</v>
      </c>
      <c r="L9" s="7" t="n">
        <f si="2" t="shared"/>
        <v>-8.500244259892531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30161.0</v>
      </c>
      <c r="E10" s="5" t="n">
        <v>66.0</v>
      </c>
      <c r="F10" s="6" t="n">
        <v>30095.0</v>
      </c>
      <c r="G10" s="5" t="n">
        <f si="1" t="shared"/>
        <v>29388.0</v>
      </c>
      <c r="H10" s="5" t="n">
        <v>80.0</v>
      </c>
      <c r="I10" s="6" t="n">
        <v>29308.0</v>
      </c>
      <c r="J10" s="7" t="n">
        <f si="2" t="shared"/>
        <v>2.630325302844705</v>
      </c>
      <c r="K10" s="7" t="n">
        <f si="2" t="shared"/>
        <v>-17.500000000000004</v>
      </c>
      <c r="L10" s="7" t="n">
        <f si="2" t="shared"/>
        <v>2.685273645421038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25085.0</v>
      </c>
      <c r="E11" s="5" t="n">
        <v>28.0</v>
      </c>
      <c r="F11" s="6" t="n">
        <v>25057.0</v>
      </c>
      <c r="G11" s="5" t="n">
        <f si="1" t="shared"/>
        <v>22618.0</v>
      </c>
      <c r="H11" s="5" t="n">
        <v>21.0</v>
      </c>
      <c r="I11" s="6" t="n">
        <v>22597.0</v>
      </c>
      <c r="J11" s="7" t="n">
        <f si="2" t="shared"/>
        <v>10.907242019630381</v>
      </c>
      <c r="K11" s="7" t="n">
        <f si="2" t="shared"/>
        <v>33.33333333333333</v>
      </c>
      <c r="L11" s="7" t="n">
        <f si="2" t="shared"/>
        <v>10.88640084967032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17345.0</v>
      </c>
      <c r="E12" s="5" t="n">
        <v>45.0</v>
      </c>
      <c r="F12" s="6" t="n">
        <v>17300.0</v>
      </c>
      <c r="G12" s="5" t="n">
        <f si="1" t="shared"/>
        <v>15996.0</v>
      </c>
      <c r="H12" s="5" t="n">
        <v>34.0</v>
      </c>
      <c r="I12" s="6" t="n">
        <v>15962.0</v>
      </c>
      <c r="J12" s="7" t="n">
        <f si="2" t="shared"/>
        <v>8.433358339584895</v>
      </c>
      <c r="K12" s="7" t="n">
        <f si="2" t="shared"/>
        <v>32.35294117647059</v>
      </c>
      <c r="L12" s="7" t="n">
        <f si="2" t="shared"/>
        <v>8.382408219521365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33327.0</v>
      </c>
      <c r="E13" s="5" t="n">
        <v>157.0</v>
      </c>
      <c r="F13" s="6" t="n">
        <v>33170.0</v>
      </c>
      <c r="G13" s="5" t="n">
        <f si="1" t="shared"/>
        <v>25611.0</v>
      </c>
      <c r="H13" s="5" t="n">
        <v>202.0</v>
      </c>
      <c r="I13" s="6" t="n">
        <v>25409.0</v>
      </c>
      <c r="J13" s="7" t="n">
        <f si="2" t="shared"/>
        <v>30.12767951270938</v>
      </c>
      <c r="K13" s="7" t="n">
        <f si="2" t="shared"/>
        <v>-22.277227722772274</v>
      </c>
      <c r="L13" s="7" t="n">
        <f si="2" t="shared"/>
        <v>30.54429532842693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21045.0</v>
      </c>
      <c r="E14" s="5" t="n">
        <v>27.0</v>
      </c>
      <c r="F14" s="6" t="n">
        <v>21018.0</v>
      </c>
      <c r="G14" s="5" t="n">
        <f si="1" t="shared"/>
        <v>16586.0</v>
      </c>
      <c r="H14" s="5" t="n">
        <v>25.0</v>
      </c>
      <c r="I14" s="6" t="n">
        <v>16561.0</v>
      </c>
      <c r="J14" s="7" t="n">
        <f si="2" t="shared"/>
        <v>26.884119136621255</v>
      </c>
      <c r="K14" s="7" t="n">
        <f si="2" t="shared"/>
        <v>8.000000000000007</v>
      </c>
      <c r="L14" s="7" t="n">
        <f si="2" t="shared"/>
        <v>26.912626049151612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33966.0</v>
      </c>
      <c r="E15" s="5" t="n">
        <v>304.0</v>
      </c>
      <c r="F15" s="6" t="n">
        <v>33662.0</v>
      </c>
      <c r="G15" s="5" t="n">
        <f si="1" t="shared"/>
        <v>41968.0</v>
      </c>
      <c r="H15" s="5" t="n">
        <v>282.0</v>
      </c>
      <c r="I15" s="6" t="n">
        <v>41686.0</v>
      </c>
      <c r="J15" s="7" t="n">
        <f si="2" t="shared"/>
        <v>-19.066908120472736</v>
      </c>
      <c r="K15" s="7" t="n">
        <f si="2" t="shared"/>
        <v>7.801418439716312</v>
      </c>
      <c r="L15" s="7" t="n">
        <f si="2" t="shared"/>
        <v>-19.248668617761354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2770.0</v>
      </c>
      <c r="E16" s="5" t="n">
        <f si="3" t="shared"/>
        <v>22.0</v>
      </c>
      <c r="F16" s="5" t="n">
        <f si="3" t="shared"/>
        <v>2748.0</v>
      </c>
      <c r="G16" s="5" t="n">
        <f si="3" t="shared"/>
        <v>2561.0</v>
      </c>
      <c r="H16" s="5" t="n">
        <f si="3" t="shared"/>
        <v>11.0</v>
      </c>
      <c r="I16" s="5" t="n">
        <f si="3" t="shared"/>
        <v>2550.0</v>
      </c>
      <c r="J16" s="7" t="n">
        <f si="2" t="shared"/>
        <v>8.160874658336592</v>
      </c>
      <c r="K16" s="7" t="n">
        <f si="2" t="shared"/>
        <v>100.0</v>
      </c>
      <c r="L16" s="7" t="n">
        <f si="2" t="shared"/>
        <v>7.76470588235294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163699.0</v>
      </c>
      <c r="E17" s="5" t="n">
        <v>649.0</v>
      </c>
      <c r="F17" s="6" t="n">
        <v>163050.0</v>
      </c>
      <c r="G17" s="5" t="n">
        <f si="1" t="shared"/>
        <v>154728.0</v>
      </c>
      <c r="H17" s="5" t="n">
        <v>655.0</v>
      </c>
      <c r="I17" s="6" t="n">
        <v>154073.0</v>
      </c>
      <c r="J17" s="7" t="n">
        <f si="2" t="shared"/>
        <v>5.7979163435189385</v>
      </c>
      <c r="K17" s="7" t="n">
        <f si="2" t="shared"/>
        <v>-0.9160305343511421</v>
      </c>
      <c r="L17" s="7" t="n">
        <f si="2" t="shared"/>
        <v>5.826458886372055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2008.0</v>
      </c>
      <c r="E18" s="5" t="n">
        <f si="4" t="shared"/>
        <v>10.0</v>
      </c>
      <c r="F18" s="5" t="n">
        <f si="4" t="shared"/>
        <v>1998.0</v>
      </c>
      <c r="G18" s="5" t="n">
        <f si="4" t="shared"/>
        <v>1474.0</v>
      </c>
      <c r="H18" s="5" t="n">
        <f si="4" t="shared"/>
        <v>6.0</v>
      </c>
      <c r="I18" s="5" t="n">
        <f si="4" t="shared"/>
        <v>1468.0</v>
      </c>
      <c r="J18" s="7" t="n">
        <f si="2" t="shared"/>
        <v>36.22795115332429</v>
      </c>
      <c r="K18" s="7" t="n">
        <f si="2" t="shared"/>
        <v>66.66666666666667</v>
      </c>
      <c r="L18" s="7" t="n">
        <f si="2" t="shared"/>
        <v>36.10354223433243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937523.0</v>
      </c>
      <c r="E19" s="5" t="n">
        <v>459489.0</v>
      </c>
      <c r="F19" s="6" t="n">
        <v>478034.0</v>
      </c>
      <c r="G19" s="5" t="n">
        <f si="1" t="shared"/>
        <v>866234.0</v>
      </c>
      <c r="H19" s="5" t="n">
        <v>433979.0</v>
      </c>
      <c r="I19" s="6" t="n">
        <v>432255.0</v>
      </c>
      <c r="J19" s="7" t="n">
        <f si="2" t="shared"/>
        <v>8.22976239676576</v>
      </c>
      <c r="K19" s="7" t="n">
        <f si="2" t="shared"/>
        <v>5.878164611651715</v>
      </c>
      <c r="L19" s="7" t="n">
        <f si="2" t="shared"/>
        <v>10.59073926270373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9303.0</v>
      </c>
      <c r="E20" s="5" t="n">
        <v>32.0</v>
      </c>
      <c r="F20" s="6" t="n">
        <v>9271.0</v>
      </c>
      <c r="G20" s="5" t="n">
        <f si="1" t="shared"/>
        <v>9097.0</v>
      </c>
      <c r="H20" s="5" t="n">
        <v>25.0</v>
      </c>
      <c r="I20" s="6" t="n">
        <v>9072.0</v>
      </c>
      <c r="J20" s="7" t="n">
        <f si="2" t="shared"/>
        <v>2.2644827965263348</v>
      </c>
      <c r="K20" s="7" t="n">
        <f si="2" t="shared"/>
        <v>28.000000000000004</v>
      </c>
      <c r="L20" s="7" t="n">
        <f si="2" t="shared"/>
        <v>2.1935626102292716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43915.0</v>
      </c>
      <c r="E21" s="5" t="n">
        <v>359.0</v>
      </c>
      <c r="F21" s="6" t="n">
        <v>43556.0</v>
      </c>
      <c r="G21" s="5" t="n">
        <f si="1" t="shared"/>
        <v>41497.0</v>
      </c>
      <c r="H21" s="5" t="n">
        <v>328.0</v>
      </c>
      <c r="I21" s="6" t="n">
        <v>41169.0</v>
      </c>
      <c r="J21" s="7" t="n">
        <f si="2" t="shared"/>
        <v>5.826927247752844</v>
      </c>
      <c r="K21" s="7" t="n">
        <f si="2" t="shared"/>
        <v>9.45121951219512</v>
      </c>
      <c r="L21" s="7" t="n">
        <f si="2" t="shared"/>
        <v>5.798051932279136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298.0</v>
      </c>
      <c r="E22" s="5" t="n">
        <v>0.0</v>
      </c>
      <c r="F22" s="6" t="n">
        <v>298.0</v>
      </c>
      <c r="G22" s="5" t="n">
        <f si="1" t="shared"/>
        <v>292.0</v>
      </c>
      <c r="H22" s="5" t="n">
        <v>4.0</v>
      </c>
      <c r="I22" s="6" t="n">
        <v>288.0</v>
      </c>
      <c r="J22" s="7" t="n">
        <f si="2" t="shared"/>
        <v>2.0547945205479534</v>
      </c>
      <c r="K22" s="7" t="n">
        <f si="2" t="shared"/>
        <v>-100.0</v>
      </c>
      <c r="L22" s="7" t="n">
        <f si="2" t="shared"/>
        <v>3.472222222222232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644.0</v>
      </c>
      <c r="E23" s="5" t="n">
        <v>12.0</v>
      </c>
      <c r="F23" s="6" t="n">
        <v>632.0</v>
      </c>
      <c r="G23" s="5" t="n">
        <f si="1" t="shared"/>
        <v>357.0</v>
      </c>
      <c r="H23" s="5" t="n">
        <v>15.0</v>
      </c>
      <c r="I23" s="6" t="n">
        <v>342.0</v>
      </c>
      <c r="J23" s="7" t="n">
        <f si="2" t="shared"/>
        <v>80.3921568627451</v>
      </c>
      <c r="K23" s="7" t="n">
        <f si="2" t="shared"/>
        <v>-19.999999999999996</v>
      </c>
      <c r="L23" s="7" t="n">
        <f si="2" t="shared"/>
        <v>84.7953216374269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58.0</v>
      </c>
      <c r="E24" s="5" t="n">
        <v>2.0</v>
      </c>
      <c r="F24" s="6" t="n">
        <v>56.0</v>
      </c>
      <c r="G24" s="5" t="n">
        <f si="1" t="shared"/>
        <v>81.0</v>
      </c>
      <c r="H24" s="5" t="n">
        <v>2.0</v>
      </c>
      <c r="I24" s="6" t="n">
        <v>79.0</v>
      </c>
      <c r="J24" s="7" t="n">
        <f si="2" t="shared"/>
        <v>-28.395061728395067</v>
      </c>
      <c r="K24" s="7" t="n">
        <f si="2" t="shared"/>
        <v>0.0</v>
      </c>
      <c r="L24" s="7" t="n">
        <f si="2" t="shared"/>
        <v>-29.11392405063291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1565.0</v>
      </c>
      <c r="E25" s="5" t="n">
        <f si="5" t="shared"/>
        <v>19.0</v>
      </c>
      <c r="F25" s="5" t="n">
        <f si="5" t="shared"/>
        <v>1546.0</v>
      </c>
      <c r="G25" s="5" t="n">
        <f si="5" t="shared"/>
        <v>1313.0</v>
      </c>
      <c r="H25" s="5" t="n">
        <f si="5" t="shared"/>
        <v>12.0</v>
      </c>
      <c r="I25" s="5" t="n">
        <f si="5" t="shared"/>
        <v>1301.0</v>
      </c>
      <c r="J25" s="7" t="n">
        <f si="2" t="shared"/>
        <v>19.192688499619194</v>
      </c>
      <c r="K25" s="7" t="n">
        <f si="2" t="shared"/>
        <v>58.33333333333333</v>
      </c>
      <c r="L25" s="7" t="n">
        <f si="2" t="shared"/>
        <v>18.831667947732523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55783.0</v>
      </c>
      <c r="E26" s="5" t="n">
        <v>424.0</v>
      </c>
      <c r="F26" s="6" t="n">
        <v>55359.0</v>
      </c>
      <c r="G26" s="5" t="n">
        <f si="1" t="shared"/>
        <v>52637.0</v>
      </c>
      <c r="H26" s="5" t="n">
        <v>386.0</v>
      </c>
      <c r="I26" s="6" t="n">
        <v>52251.0</v>
      </c>
      <c r="J26" s="7" t="n">
        <f si="2" t="shared"/>
        <v>5.976784391207701</v>
      </c>
      <c r="K26" s="7" t="n">
        <f si="2" t="shared"/>
        <v>9.844559585492219</v>
      </c>
      <c r="L26" s="7" t="n">
        <f si="2" t="shared"/>
        <v>5.948211517482926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748.0</v>
      </c>
      <c r="E27" s="5" t="n">
        <v>1.0</v>
      </c>
      <c r="F27" s="6" t="n">
        <v>747.0</v>
      </c>
      <c r="G27" s="5" t="n">
        <f si="1" t="shared"/>
        <v>591.0</v>
      </c>
      <c r="H27" s="5" t="n">
        <v>0.0</v>
      </c>
      <c r="I27" s="6" t="n">
        <v>591.0</v>
      </c>
      <c r="J27" s="7" t="n">
        <f si="2" t="shared"/>
        <v>26.565143824027082</v>
      </c>
      <c r="K27" s="7" t="str">
        <f si="2" t="shared"/>
        <v>-</v>
      </c>
      <c r="L27" s="7" t="n">
        <f si="2" t="shared"/>
        <v>26.395939086294405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5068.0</v>
      </c>
      <c r="E28" s="5" t="n">
        <v>15.0</v>
      </c>
      <c r="F28" s="6" t="n">
        <v>5053.0</v>
      </c>
      <c r="G28" s="5" t="n">
        <f si="1" t="shared"/>
        <v>4544.0</v>
      </c>
      <c r="H28" s="5" t="n">
        <v>13.0</v>
      </c>
      <c r="I28" s="6" t="n">
        <v>4531.0</v>
      </c>
      <c r="J28" s="7" t="n">
        <f si="2" t="shared"/>
        <v>11.531690140845075</v>
      </c>
      <c r="K28" s="7" t="n">
        <f si="2" t="shared"/>
        <v>15.384615384615374</v>
      </c>
      <c r="L28" s="7" t="n">
        <f si="2" t="shared"/>
        <v>11.520635621275655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4550.0</v>
      </c>
      <c r="E29" s="5" t="n">
        <v>8.0</v>
      </c>
      <c r="F29" s="6" t="n">
        <v>4542.0</v>
      </c>
      <c r="G29" s="5" t="n">
        <f si="1" t="shared"/>
        <v>4437.0</v>
      </c>
      <c r="H29" s="5" t="n">
        <v>11.0</v>
      </c>
      <c r="I29" s="6" t="n">
        <v>4426.0</v>
      </c>
      <c r="J29" s="7" t="n">
        <f si="2" t="shared"/>
        <v>2.5467658327698928</v>
      </c>
      <c r="K29" s="7" t="n">
        <f si="2" t="shared"/>
        <v>-27.27272727272727</v>
      </c>
      <c r="L29" s="7" t="n">
        <f si="2" t="shared"/>
        <v>2.6208766380479087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1560.0</v>
      </c>
      <c r="E30" s="5" t="n">
        <v>3.0</v>
      </c>
      <c r="F30" s="6" t="n">
        <v>1557.0</v>
      </c>
      <c r="G30" s="5" t="n">
        <f si="1" t="shared"/>
        <v>1466.0</v>
      </c>
      <c r="H30" s="5" t="n">
        <v>8.0</v>
      </c>
      <c r="I30" s="6" t="n">
        <v>1458.0</v>
      </c>
      <c r="J30" s="7" t="n">
        <f si="2" t="shared"/>
        <v>6.4120054570259155</v>
      </c>
      <c r="K30" s="7" t="n">
        <f si="2" t="shared"/>
        <v>-62.5</v>
      </c>
      <c r="L30" s="7" t="n">
        <f si="2" t="shared"/>
        <v>6.790123456790131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2124.0</v>
      </c>
      <c r="E31" s="5" t="n">
        <v>0.0</v>
      </c>
      <c r="F31" s="6" t="n">
        <v>2124.0</v>
      </c>
      <c r="G31" s="5" t="n">
        <f si="1" t="shared"/>
        <v>2048.0</v>
      </c>
      <c r="H31" s="5" t="n">
        <v>2.0</v>
      </c>
      <c r="I31" s="6" t="n">
        <v>2046.0</v>
      </c>
      <c r="J31" s="7" t="n">
        <f si="2" t="shared"/>
        <v>3.7109375</v>
      </c>
      <c r="K31" s="7" t="n">
        <f si="2" t="shared"/>
        <v>-100.0</v>
      </c>
      <c r="L31" s="7" t="n">
        <f si="2" t="shared"/>
        <v>3.8123167155425186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728.0</v>
      </c>
      <c r="E32" s="5" t="n">
        <v>2.0</v>
      </c>
      <c r="F32" s="6" t="n">
        <v>726.0</v>
      </c>
      <c r="G32" s="5" t="n">
        <f si="1" t="shared"/>
        <v>729.0</v>
      </c>
      <c r="H32" s="5" t="n">
        <v>2.0</v>
      </c>
      <c r="I32" s="6" t="n">
        <v>727.0</v>
      </c>
      <c r="J32" s="7" t="n">
        <f si="2" t="shared"/>
        <v>-0.137174211248281</v>
      </c>
      <c r="K32" s="7" t="n">
        <f si="2" t="shared"/>
        <v>0.0</v>
      </c>
      <c r="L32" s="7" t="n">
        <f si="2" t="shared"/>
        <v>-0.13755158184318717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1399.0</v>
      </c>
      <c r="E33" s="5" t="n">
        <v>7.0</v>
      </c>
      <c r="F33" s="6" t="n">
        <v>1392.0</v>
      </c>
      <c r="G33" s="5" t="n">
        <f si="1" t="shared"/>
        <v>1208.0</v>
      </c>
      <c r="H33" s="5" t="n">
        <v>11.0</v>
      </c>
      <c r="I33" s="6" t="n">
        <v>1197.0</v>
      </c>
      <c r="J33" s="7" t="n">
        <f si="2" t="shared"/>
        <v>15.81125827814569</v>
      </c>
      <c r="K33" s="7" t="n">
        <f si="2" t="shared"/>
        <v>-36.36363636363637</v>
      </c>
      <c r="L33" s="7" t="n">
        <f si="2" t="shared"/>
        <v>16.2907268170426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5868.0</v>
      </c>
      <c r="E34" s="5" t="n">
        <v>19.0</v>
      </c>
      <c r="F34" s="6" t="n">
        <v>5849.0</v>
      </c>
      <c r="G34" s="5" t="n">
        <f si="1" t="shared"/>
        <v>5473.0</v>
      </c>
      <c r="H34" s="5" t="n">
        <v>14.0</v>
      </c>
      <c r="I34" s="6" t="n">
        <v>5459.0</v>
      </c>
      <c r="J34" s="7" t="n">
        <f si="2" t="shared"/>
        <v>7.217248309884883</v>
      </c>
      <c r="K34" s="7" t="n">
        <f si="2" t="shared"/>
        <v>35.71428571428572</v>
      </c>
      <c r="L34" s="7" t="n">
        <f si="2" t="shared"/>
        <v>7.144165598094898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736.0</v>
      </c>
      <c r="E35" s="5" t="n">
        <v>1.0</v>
      </c>
      <c r="F35" s="6" t="n">
        <v>735.0</v>
      </c>
      <c r="G35" s="5" t="n">
        <f si="1" t="shared"/>
        <v>853.0</v>
      </c>
      <c r="H35" s="5" t="n">
        <v>4.0</v>
      </c>
      <c r="I35" s="6" t="n">
        <v>849.0</v>
      </c>
      <c r="J35" s="7" t="n">
        <f si="2" t="shared"/>
        <v>-13.716295427901526</v>
      </c>
      <c r="K35" s="7" t="n">
        <f si="2" t="shared"/>
        <v>-75.0</v>
      </c>
      <c r="L35" s="7" t="n">
        <f si="2" t="shared"/>
        <v>-13.427561837455826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134.0</v>
      </c>
      <c r="E36" s="5" t="n">
        <v>0.0</v>
      </c>
      <c r="F36" s="6" t="n">
        <v>134.0</v>
      </c>
      <c r="G36" s="5" t="n">
        <f si="1" t="shared"/>
        <v>155.0</v>
      </c>
      <c r="H36" s="5" t="n">
        <v>0.0</v>
      </c>
      <c r="I36" s="6" t="n">
        <v>155.0</v>
      </c>
      <c r="J36" s="7" t="n">
        <f si="2" t="shared"/>
        <v>-13.548387096774196</v>
      </c>
      <c r="K36" s="7" t="str">
        <f si="2" t="shared"/>
        <v>-</v>
      </c>
      <c r="L36" s="7" t="n">
        <f si="2" t="shared"/>
        <v>-13.548387096774196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547.0</v>
      </c>
      <c r="E37" s="5" t="n">
        <v>1.0</v>
      </c>
      <c r="F37" s="6" t="n">
        <v>546.0</v>
      </c>
      <c r="G37" s="5" t="n">
        <f si="1" t="shared"/>
        <v>504.0</v>
      </c>
      <c r="H37" s="5" t="n">
        <v>0.0</v>
      </c>
      <c r="I37" s="6" t="n">
        <v>504.0</v>
      </c>
      <c r="J37" s="7" t="n">
        <f si="2" t="shared"/>
        <v>8.531746031746025</v>
      </c>
      <c r="K37" s="7" t="str">
        <f si="2" t="shared"/>
        <v>-</v>
      </c>
      <c r="L37" s="7" t="n">
        <f si="2" t="shared"/>
        <v>8.333333333333325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1508.0</v>
      </c>
      <c r="E38" s="5" t="n">
        <v>0.0</v>
      </c>
      <c r="F38" s="6" t="n">
        <v>1508.0</v>
      </c>
      <c r="G38" s="5" t="n">
        <f si="1" t="shared"/>
        <v>694.0</v>
      </c>
      <c r="H38" s="5" t="n">
        <v>0.0</v>
      </c>
      <c r="I38" s="6" t="n">
        <v>694.0</v>
      </c>
      <c r="J38" s="7" t="n">
        <f si="2" t="shared"/>
        <v>117.29106628242074</v>
      </c>
      <c r="K38" s="7" t="str">
        <f si="2" t="shared"/>
        <v>-</v>
      </c>
      <c r="L38" s="7" t="n">
        <f si="2" t="shared"/>
        <v>117.29106628242074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4356.0</v>
      </c>
      <c r="E39" s="5" t="n">
        <f si="6" t="shared"/>
        <v>4.0</v>
      </c>
      <c r="F39" s="5" t="n">
        <f si="6" t="shared"/>
        <v>4352.0</v>
      </c>
      <c r="G39" s="5" t="n">
        <f si="6" t="shared"/>
        <v>3828.0</v>
      </c>
      <c r="H39" s="5" t="n">
        <f si="6" t="shared"/>
        <v>2.0</v>
      </c>
      <c r="I39" s="5" t="n">
        <f si="6" t="shared"/>
        <v>3826.0</v>
      </c>
      <c r="J39" s="7" t="n">
        <f si="2" t="shared"/>
        <v>13.793103448275868</v>
      </c>
      <c r="K39" s="7" t="n">
        <f si="2" t="shared"/>
        <v>100.0</v>
      </c>
      <c r="L39" s="7" t="n">
        <f si="2" t="shared"/>
        <v>13.748039728175643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29326.0</v>
      </c>
      <c r="E40" s="5" t="n">
        <v>61.0</v>
      </c>
      <c r="F40" s="6" t="n">
        <v>29265.0</v>
      </c>
      <c r="G40" s="5" t="n">
        <f si="1" t="shared"/>
        <v>26530.0</v>
      </c>
      <c r="H40" s="5" t="n">
        <v>67.0</v>
      </c>
      <c r="I40" s="6" t="n">
        <v>26463.0</v>
      </c>
      <c r="J40" s="7" t="n">
        <f si="2" t="shared"/>
        <v>10.539012438748596</v>
      </c>
      <c r="K40" s="7" t="n">
        <f si="2" t="shared"/>
        <v>-8.955223880597018</v>
      </c>
      <c r="L40" s="7" t="n">
        <f si="2" t="shared"/>
        <v>10.588368665684156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5326.0</v>
      </c>
      <c r="E41" s="5" t="n">
        <v>12.0</v>
      </c>
      <c r="F41" s="6" t="n">
        <v>5314.0</v>
      </c>
      <c r="G41" s="5" t="n">
        <f si="1" t="shared"/>
        <v>5391.0</v>
      </c>
      <c r="H41" s="5" t="n">
        <v>16.0</v>
      </c>
      <c r="I41" s="6" t="n">
        <v>5375.0</v>
      </c>
      <c r="J41" s="7" t="n">
        <f si="2" t="shared"/>
        <v>-1.2057132257466185</v>
      </c>
      <c r="K41" s="7" t="n">
        <f si="2" t="shared"/>
        <v>-25.0</v>
      </c>
      <c r="L41" s="7" t="n">
        <f si="2" t="shared"/>
        <v>-1.1348837209302354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1264.0</v>
      </c>
      <c r="E42" s="5" t="n">
        <v>2.0</v>
      </c>
      <c r="F42" s="6" t="n">
        <v>1262.0</v>
      </c>
      <c r="G42" s="5" t="n">
        <f si="1" t="shared"/>
        <v>900.0</v>
      </c>
      <c r="H42" s="5" t="n">
        <v>2.0</v>
      </c>
      <c r="I42" s="6" t="n">
        <v>898.0</v>
      </c>
      <c r="J42" s="7" t="n">
        <f si="2" t="shared"/>
        <v>40.444444444444436</v>
      </c>
      <c r="K42" s="7" t="n">
        <f si="2" t="shared"/>
        <v>0.0</v>
      </c>
      <c r="L42" s="7" t="n">
        <f si="2" t="shared"/>
        <v>40.53452115812917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311.0</v>
      </c>
      <c r="E43" s="5" t="n">
        <f si="7" t="shared"/>
        <v>0.0</v>
      </c>
      <c r="F43" s="5" t="n">
        <f si="7" t="shared"/>
        <v>311.0</v>
      </c>
      <c r="G43" s="5" t="n">
        <f si="7" t="shared"/>
        <v>251.0</v>
      </c>
      <c r="H43" s="5" t="n">
        <f si="7" t="shared"/>
        <v>1.0</v>
      </c>
      <c r="I43" s="5" t="n">
        <f si="7" t="shared"/>
        <v>250.0</v>
      </c>
      <c r="J43" s="7" t="n">
        <f si="2" t="shared"/>
        <v>23.904382470119522</v>
      </c>
      <c r="K43" s="7" t="n">
        <f si="2" t="shared"/>
        <v>-100.0</v>
      </c>
      <c r="L43" s="7" t="n">
        <f si="2" t="shared"/>
        <v>24.4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6901.0</v>
      </c>
      <c r="E44" s="5" t="n">
        <v>14.0</v>
      </c>
      <c r="F44" s="6" t="n">
        <v>6887.0</v>
      </c>
      <c r="G44" s="5" t="n">
        <f si="1" t="shared"/>
        <v>6542.0</v>
      </c>
      <c r="H44" s="5" t="n">
        <v>19.0</v>
      </c>
      <c r="I44" s="6" t="n">
        <v>6523.0</v>
      </c>
      <c r="J44" s="7" t="n">
        <f si="2" t="shared"/>
        <v>5.487618465301125</v>
      </c>
      <c r="K44" s="7" t="n">
        <f si="2" t="shared"/>
        <v>-26.315789473684216</v>
      </c>
      <c r="L44" s="7" t="n">
        <f si="2" t="shared"/>
        <v>5.580254484133063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678.0</v>
      </c>
      <c r="E45" s="5" t="n">
        <v>5.0</v>
      </c>
      <c r="F45" s="6" t="n">
        <v>673.0</v>
      </c>
      <c r="G45" s="5" t="n">
        <f si="1" t="shared"/>
        <v>622.0</v>
      </c>
      <c r="H45" s="5" t="n">
        <v>5.0</v>
      </c>
      <c r="I45" s="6" t="n">
        <v>617.0</v>
      </c>
      <c r="J45" s="7" t="n">
        <f si="2" t="shared"/>
        <v>9.0032154340836</v>
      </c>
      <c r="K45" s="7" t="n">
        <f si="2" t="shared"/>
        <v>0.0</v>
      </c>
      <c r="L45" s="7" t="n">
        <f si="2" t="shared"/>
        <v>9.076175040518631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581.0</v>
      </c>
      <c r="E46" s="5" t="n">
        <f si="8" t="shared"/>
        <v>1.0</v>
      </c>
      <c r="F46" s="5" t="n">
        <f si="8" t="shared"/>
        <v>580.0</v>
      </c>
      <c r="G46" s="5" t="n">
        <f si="8" t="shared"/>
        <v>563.0</v>
      </c>
      <c r="H46" s="5" t="n">
        <f si="8" t="shared"/>
        <v>5.0</v>
      </c>
      <c r="I46" s="5" t="n">
        <f si="8" t="shared"/>
        <v>558.0</v>
      </c>
      <c r="J46" s="7" t="n">
        <f si="2" t="shared"/>
        <v>3.1971580817051537</v>
      </c>
      <c r="K46" s="7" t="n">
        <f si="2" t="shared"/>
        <v>-80.0</v>
      </c>
      <c r="L46" s="7" t="n">
        <f si="2" t="shared"/>
        <v>3.942652329749108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1259.0</v>
      </c>
      <c r="E47" s="5" t="n">
        <v>6.0</v>
      </c>
      <c r="F47" s="6" t="n">
        <v>1253.0</v>
      </c>
      <c r="G47" s="5" t="n">
        <f si="1" t="shared"/>
        <v>1185.0</v>
      </c>
      <c r="H47" s="5" t="n">
        <v>10.0</v>
      </c>
      <c r="I47" s="6" t="n">
        <v>1175.0</v>
      </c>
      <c r="J47" s="7" t="n">
        <f si="2" t="shared"/>
        <v>6.244725738396628</v>
      </c>
      <c r="K47" s="7" t="n">
        <f si="2" t="shared"/>
        <v>-40.0</v>
      </c>
      <c r="L47" s="7" t="n">
        <f si="2" t="shared"/>
        <v>6.638297872340426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145.0</v>
      </c>
      <c r="E48" s="5" t="n">
        <v>86.0</v>
      </c>
      <c r="F48" s="12" t="n">
        <v>59.0</v>
      </c>
      <c r="G48" s="5" t="n">
        <f si="1" t="shared"/>
        <v>124.0</v>
      </c>
      <c r="H48" s="13" t="n">
        <v>69.0</v>
      </c>
      <c r="I48" s="12" t="n">
        <v>55.0</v>
      </c>
      <c r="J48" s="14" t="n">
        <f si="2" t="shared"/>
        <v>16.93548387096775</v>
      </c>
      <c r="K48" s="14" t="n">
        <f si="2" t="shared"/>
        <v>24.63768115942029</v>
      </c>
      <c r="L48" s="14" t="n">
        <f si="2" t="shared"/>
        <v>7.272727272727275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1030937.0</v>
      </c>
      <c r="E49" s="5" t="n">
        <f ref="E49:I49" si="9" t="shared">E19+E26+E40+E44+E47+E48</f>
        <v>460080.0</v>
      </c>
      <c r="F49" s="5" t="n">
        <f si="9" t="shared"/>
        <v>570857.0</v>
      </c>
      <c r="G49" s="5" t="n">
        <f si="9" t="shared"/>
        <v>953252.0</v>
      </c>
      <c r="H49" s="5" t="n">
        <f si="9" t="shared"/>
        <v>434530.0</v>
      </c>
      <c r="I49" s="5" t="n">
        <f si="9" t="shared"/>
        <v>518722.0</v>
      </c>
      <c r="J49" s="7" t="n">
        <f si="2" t="shared"/>
        <v>8.14947149337215</v>
      </c>
      <c r="K49" s="7" t="n">
        <f si="2" t="shared"/>
        <v>5.879916231330395</v>
      </c>
      <c r="L49" s="7" t="n">
        <f si="2" t="shared"/>
        <v>10.050662975543734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