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<sst xmlns="http://schemas.openxmlformats.org/spreadsheetml/2006/main" count="113" uniqueCount="62">
  <si>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</si>
  <si>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</si>
  <si>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</si>
  <si>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</si>
  <si>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</si>
  <si>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</si>
  <si>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</si>
  <si>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</si>
  <si>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</si>
  <si>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</si>
  <si>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</si>
  <si>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</si>
  <si>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</si>
  <si>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</si>
  <si>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</si>
  <si>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</si>
  <si>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</si>
  <si>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</si>
  <si>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</si>
  <si>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</si>
  <si>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</si>
  <si>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</si>
  <si>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</si>
  <si>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</si>
  <si>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</si>
  <si>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</si>
  <si>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</si>
  <si>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</si>
  <si>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</si>
  <si>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</si>
  <si>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</si>
  <si>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</si>
  <si>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</si>
  <si>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</si>
  <si>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</si>
  <si>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</si>
  <si>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</si>
  <si>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</si>
  <si>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</si>
  <si>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</si>
  <si>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</si>
  <si>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</si>
  <si>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</si>
  <si>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</si>
  <si>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</si>
  <si>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</si>
  <si>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</si>
  <si>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</si>
  <si>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</si>
  <si>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</si>
  <si>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</si>
  <si>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</si>
  <si>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</si>
  <si>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</si>
  <si>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</si>
  <si>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</si>
  <si>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</si>
  <si>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108年9月來臺旅客人次及成長率－按居住地分
Table 1-2 Visitor Arrivals by Residence,
September,2019</t>
  </si>
  <si>
    <t>108年9月 Sep.., 2019</t>
  </si>
  <si>
    <t>107年9月 Sep.., 2018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</si>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</sst>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118025.0</v>
      </c>
      <c r="E4" s="5" t="n">
        <v>110306.0</v>
      </c>
      <c r="F4" s="6" t="n">
        <v>7719.0</v>
      </c>
      <c r="G4" s="5" t="n">
        <f>H4+I4</f>
        <v>120872.0</v>
      </c>
      <c r="H4" s="5" t="n">
        <v>111928.0</v>
      </c>
      <c r="I4" s="6" t="n">
        <v>8944.0</v>
      </c>
      <c r="J4" s="7" t="n">
        <f>IF(G4=0,"-",((D4/G4)-1)*100)</f>
        <v>-2.355384208087896</v>
      </c>
      <c r="K4" s="7" t="n">
        <f>IF(H4=0,"-",((E4/H4)-1)*100)</f>
        <v>-1.4491458794939627</v>
      </c>
      <c r="L4" s="7" t="n">
        <f>IF(I4=0,"-",((F4/I4)-1)*100)</f>
        <v>-13.696332737030414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116037.0</v>
      </c>
      <c r="E5" s="5" t="n">
        <v>113556.0</v>
      </c>
      <c r="F5" s="6" t="n">
        <v>2481.0</v>
      </c>
      <c r="G5" s="5" t="n">
        <f ref="G5:G48" si="1" t="shared">H5+I5</f>
        <v>218125.0</v>
      </c>
      <c r="H5" s="5" t="n">
        <v>215143.0</v>
      </c>
      <c r="I5" s="6" t="n">
        <v>2982.0</v>
      </c>
      <c r="J5" s="7" t="n">
        <f ref="J5:L49" si="2" t="shared">IF(G5=0,"-",((D5/G5)-1)*100)</f>
        <v>-46.80252148997135</v>
      </c>
      <c r="K5" s="7" t="n">
        <f si="2" t="shared"/>
        <v>-47.21836174079566</v>
      </c>
      <c r="L5" s="7" t="n">
        <f si="2" t="shared"/>
        <v>-16.80080482897385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190356.0</v>
      </c>
      <c r="E6" s="5" t="n">
        <v>126.0</v>
      </c>
      <c r="F6" s="6" t="n">
        <v>190230.0</v>
      </c>
      <c r="G6" s="5" t="n">
        <f si="1" t="shared"/>
        <v>163103.0</v>
      </c>
      <c r="H6" s="5" t="n">
        <v>141.0</v>
      </c>
      <c r="I6" s="6" t="n">
        <v>162962.0</v>
      </c>
      <c r="J6" s="7" t="n">
        <f si="2" t="shared"/>
        <v>16.709073407601327</v>
      </c>
      <c r="K6" s="7" t="n">
        <f si="2" t="shared"/>
        <v>-10.63829787234043</v>
      </c>
      <c r="L6" s="7" t="n">
        <f si="2" t="shared"/>
        <v>16.73273523889005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95639.0</v>
      </c>
      <c r="E7" s="5" t="n">
        <v>322.0</v>
      </c>
      <c r="F7" s="6" t="n">
        <v>95317.0</v>
      </c>
      <c r="G7" s="5" t="n">
        <f si="1" t="shared"/>
        <v>77457.0</v>
      </c>
      <c r="H7" s="5" t="n">
        <v>404.0</v>
      </c>
      <c r="I7" s="6" t="n">
        <v>77053.0</v>
      </c>
      <c r="J7" s="7" t="n">
        <f si="2" t="shared"/>
        <v>23.473669261654862</v>
      </c>
      <c r="K7" s="7" t="n">
        <f si="2" t="shared"/>
        <v>-20.297029702970292</v>
      </c>
      <c r="L7" s="7" t="n">
        <f si="2" t="shared"/>
        <v>23.70316535371757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3668.0</v>
      </c>
      <c r="E8" s="5" t="n">
        <v>2.0</v>
      </c>
      <c r="F8" s="6" t="n">
        <v>3666.0</v>
      </c>
      <c r="G8" s="5" t="n">
        <f si="1" t="shared"/>
        <v>3444.0</v>
      </c>
      <c r="H8" s="5" t="n">
        <v>5.0</v>
      </c>
      <c r="I8" s="6" t="n">
        <v>3439.0</v>
      </c>
      <c r="J8" s="7" t="n">
        <f si="2" t="shared"/>
        <v>6.5040650406503975</v>
      </c>
      <c r="K8" s="7" t="n">
        <f si="2" t="shared"/>
        <v>-60.0</v>
      </c>
      <c r="L8" s="7" t="n">
        <f si="2" t="shared"/>
        <v>6.600756033730737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2024.0</v>
      </c>
      <c r="E9" s="5" t="n">
        <v>9.0</v>
      </c>
      <c r="F9" s="6" t="n">
        <v>2015.0</v>
      </c>
      <c r="G9" s="5" t="n">
        <f si="1" t="shared"/>
        <v>1874.0</v>
      </c>
      <c r="H9" s="5" t="n">
        <v>5.0</v>
      </c>
      <c r="I9" s="6" t="n">
        <v>1869.0</v>
      </c>
      <c r="J9" s="7" t="n">
        <f si="2" t="shared"/>
        <v>8.00426894343651</v>
      </c>
      <c r="K9" s="7" t="n">
        <f si="2" t="shared"/>
        <v>80.0</v>
      </c>
      <c r="L9" s="7" t="n">
        <f si="2" t="shared"/>
        <v>7.811663991439266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34667.0</v>
      </c>
      <c r="E10" s="5" t="n">
        <v>74.0</v>
      </c>
      <c r="F10" s="6" t="n">
        <v>34593.0</v>
      </c>
      <c r="G10" s="5" t="n">
        <f si="1" t="shared"/>
        <v>37822.0</v>
      </c>
      <c r="H10" s="5" t="n">
        <v>54.0</v>
      </c>
      <c r="I10" s="6" t="n">
        <v>37768.0</v>
      </c>
      <c r="J10" s="7" t="n">
        <f si="2" t="shared"/>
        <v>-8.34170588546349</v>
      </c>
      <c r="K10" s="7" t="n">
        <f si="2" t="shared"/>
        <v>37.037037037037045</v>
      </c>
      <c r="L10" s="7" t="n">
        <f si="2" t="shared"/>
        <v>-8.406587587375558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31340.0</v>
      </c>
      <c r="E11" s="5" t="n">
        <v>21.0</v>
      </c>
      <c r="F11" s="6" t="n">
        <v>31319.0</v>
      </c>
      <c r="G11" s="5" t="n">
        <f si="1" t="shared"/>
        <v>27547.0</v>
      </c>
      <c r="H11" s="5" t="n">
        <v>29.0</v>
      </c>
      <c r="I11" s="6" t="n">
        <v>27518.0</v>
      </c>
      <c r="J11" s="7" t="n">
        <f si="2" t="shared"/>
        <v>13.769194467637135</v>
      </c>
      <c r="K11" s="7" t="n">
        <f si="2" t="shared"/>
        <v>-27.586206896551722</v>
      </c>
      <c r="L11" s="7" t="n">
        <f si="2" t="shared"/>
        <v>13.812777091358374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18992.0</v>
      </c>
      <c r="E12" s="5" t="n">
        <v>33.0</v>
      </c>
      <c r="F12" s="6" t="n">
        <v>18959.0</v>
      </c>
      <c r="G12" s="5" t="n">
        <f si="1" t="shared"/>
        <v>19290.0</v>
      </c>
      <c r="H12" s="5" t="n">
        <v>39.0</v>
      </c>
      <c r="I12" s="6" t="n">
        <v>19251.0</v>
      </c>
      <c r="J12" s="7" t="n">
        <f si="2" t="shared"/>
        <v>-1.5448418869880798</v>
      </c>
      <c r="K12" s="7" t="n">
        <f si="2" t="shared"/>
        <v>-15.384615384615385</v>
      </c>
      <c r="L12" s="7" t="n">
        <f si="2" t="shared"/>
        <v>-1.5168043218534155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32786.0</v>
      </c>
      <c r="E13" s="5" t="n">
        <v>154.0</v>
      </c>
      <c r="F13" s="6" t="n">
        <v>32632.0</v>
      </c>
      <c r="G13" s="5" t="n">
        <f si="1" t="shared"/>
        <v>23314.0</v>
      </c>
      <c r="H13" s="5" t="n">
        <v>168.0</v>
      </c>
      <c r="I13" s="6" t="n">
        <v>23146.0</v>
      </c>
      <c r="J13" s="7" t="n">
        <f si="2" t="shared"/>
        <v>40.62794887192245</v>
      </c>
      <c r="K13" s="7" t="n">
        <f si="2" t="shared"/>
        <v>-8.333333333333337</v>
      </c>
      <c r="L13" s="7" t="n">
        <f si="2" t="shared"/>
        <v>40.98332325239782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22973.0</v>
      </c>
      <c r="E14" s="5" t="n">
        <v>35.0</v>
      </c>
      <c r="F14" s="6" t="n">
        <v>22938.0</v>
      </c>
      <c r="G14" s="5" t="n">
        <f si="1" t="shared"/>
        <v>17823.0</v>
      </c>
      <c r="H14" s="5" t="n">
        <v>26.0</v>
      </c>
      <c r="I14" s="6" t="n">
        <v>17797.0</v>
      </c>
      <c r="J14" s="7" t="n">
        <f si="2" t="shared"/>
        <v>28.895247713628457</v>
      </c>
      <c r="K14" s="7" t="n">
        <f si="2" t="shared"/>
        <v>34.61538461538463</v>
      </c>
      <c r="L14" s="7" t="n">
        <f si="2" t="shared"/>
        <v>28.88689104905322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32894.0</v>
      </c>
      <c r="E15" s="5" t="n">
        <v>249.0</v>
      </c>
      <c r="F15" s="6" t="n">
        <v>32645.0</v>
      </c>
      <c r="G15" s="5" t="n">
        <f si="1" t="shared"/>
        <v>38473.0</v>
      </c>
      <c r="H15" s="5" t="n">
        <v>324.0</v>
      </c>
      <c r="I15" s="6" t="n">
        <v>38149.0</v>
      </c>
      <c r="J15" s="7" t="n">
        <f si="2" t="shared"/>
        <v>-14.501078678553792</v>
      </c>
      <c r="K15" s="7" t="n">
        <f si="2" t="shared"/>
        <v>-23.148148148148152</v>
      </c>
      <c r="L15" s="7" t="n">
        <f si="2" t="shared"/>
        <v>-14.42763899446906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3029.0</v>
      </c>
      <c r="E16" s="5" t="n">
        <f si="3" t="shared"/>
        <v>33.0</v>
      </c>
      <c r="F16" s="5" t="n">
        <f si="3" t="shared"/>
        <v>2996.0</v>
      </c>
      <c r="G16" s="5" t="n">
        <f si="3" t="shared"/>
        <v>2239.0</v>
      </c>
      <c r="H16" s="5" t="n">
        <f si="3" t="shared"/>
        <v>21.0</v>
      </c>
      <c r="I16" s="5" t="n">
        <f si="3" t="shared"/>
        <v>2218.0</v>
      </c>
      <c r="J16" s="7" t="n">
        <f si="2" t="shared"/>
        <v>35.28360875390799</v>
      </c>
      <c r="K16" s="7" t="n">
        <f si="2" t="shared"/>
        <v>57.14285714285714</v>
      </c>
      <c r="L16" s="7" t="n">
        <f si="2" t="shared"/>
        <v>35.076645626690706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176681.0</v>
      </c>
      <c r="E17" s="5" t="n">
        <v>599.0</v>
      </c>
      <c r="F17" s="6" t="n">
        <v>176082.0</v>
      </c>
      <c r="G17" s="5" t="n">
        <f si="1" t="shared"/>
        <v>166508.0</v>
      </c>
      <c r="H17" s="5" t="n">
        <v>661.0</v>
      </c>
      <c r="I17" s="6" t="n">
        <v>165847.0</v>
      </c>
      <c r="J17" s="7" t="n">
        <f si="2" t="shared"/>
        <v>6.109616354769742</v>
      </c>
      <c r="K17" s="7" t="n">
        <f si="2" t="shared"/>
        <v>-9.379727685325268</v>
      </c>
      <c r="L17" s="7" t="n">
        <f si="2" t="shared"/>
        <v>6.171350702756162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2182.0</v>
      </c>
      <c r="E18" s="5" t="n">
        <f si="4" t="shared"/>
        <v>8.0</v>
      </c>
      <c r="F18" s="5" t="n">
        <f si="4" t="shared"/>
        <v>2174.0</v>
      </c>
      <c r="G18" s="5" t="n">
        <f si="4" t="shared"/>
        <v>1952.0</v>
      </c>
      <c r="H18" s="5" t="n">
        <f si="4" t="shared"/>
        <v>6.0</v>
      </c>
      <c r="I18" s="5" t="n">
        <f si="4" t="shared"/>
        <v>1946.0</v>
      </c>
      <c r="J18" s="7" t="n">
        <f si="2" t="shared"/>
        <v>11.7827868852459</v>
      </c>
      <c r="K18" s="7" t="n">
        <f si="2" t="shared"/>
        <v>33.33333333333333</v>
      </c>
      <c r="L18" s="7" t="n">
        <f si="2" t="shared"/>
        <v>11.716341212744098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704612.0</v>
      </c>
      <c r="E19" s="5" t="n">
        <v>224928.0</v>
      </c>
      <c r="F19" s="6" t="n">
        <v>479684.0</v>
      </c>
      <c r="G19" s="5" t="n">
        <f si="1" t="shared"/>
        <v>753335.0</v>
      </c>
      <c r="H19" s="5" t="n">
        <v>328293.0</v>
      </c>
      <c r="I19" s="6" t="n">
        <v>425042.0</v>
      </c>
      <c r="J19" s="7" t="n">
        <f si="2" t="shared"/>
        <v>-6.467640558317345</v>
      </c>
      <c r="K19" s="7" t="n">
        <f si="2" t="shared"/>
        <v>-31.48559366175947</v>
      </c>
      <c r="L19" s="7" t="n">
        <f si="2" t="shared"/>
        <v>12.85567073371572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8479.0</v>
      </c>
      <c r="E20" s="5" t="n">
        <v>26.0</v>
      </c>
      <c r="F20" s="6" t="n">
        <v>8453.0</v>
      </c>
      <c r="G20" s="5" t="n">
        <f si="1" t="shared"/>
        <v>7341.0</v>
      </c>
      <c r="H20" s="5" t="n">
        <v>19.0</v>
      </c>
      <c r="I20" s="6" t="n">
        <v>7322.0</v>
      </c>
      <c r="J20" s="7" t="n">
        <f si="2" t="shared"/>
        <v>15.501975207737374</v>
      </c>
      <c r="K20" s="7" t="n">
        <f si="2" t="shared"/>
        <v>36.8421052631579</v>
      </c>
      <c r="L20" s="7" t="n">
        <f si="2" t="shared"/>
        <v>15.446599289811536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39126.0</v>
      </c>
      <c r="E21" s="5" t="n">
        <v>289.0</v>
      </c>
      <c r="F21" s="6" t="n">
        <v>38837.0</v>
      </c>
      <c r="G21" s="5" t="n">
        <f si="1" t="shared"/>
        <v>36503.0</v>
      </c>
      <c r="H21" s="5" t="n">
        <v>310.0</v>
      </c>
      <c r="I21" s="6" t="n">
        <v>36193.0</v>
      </c>
      <c r="J21" s="7" t="n">
        <f si="2" t="shared"/>
        <v>7.185710763498898</v>
      </c>
      <c r="K21" s="7" t="n">
        <f si="2" t="shared"/>
        <v>-6.774193548387098</v>
      </c>
      <c r="L21" s="7" t="n">
        <f si="2" t="shared"/>
        <v>7.305280026524463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296.0</v>
      </c>
      <c r="E22" s="5" t="n">
        <v>2.0</v>
      </c>
      <c r="F22" s="6" t="n">
        <v>294.0</v>
      </c>
      <c r="G22" s="5" t="n">
        <f si="1" t="shared"/>
        <v>276.0</v>
      </c>
      <c r="H22" s="5" t="n">
        <v>0.0</v>
      </c>
      <c r="I22" s="6" t="n">
        <v>276.0</v>
      </c>
      <c r="J22" s="7" t="n">
        <f si="2" t="shared"/>
        <v>7.246376811594213</v>
      </c>
      <c r="K22" s="7" t="str">
        <f si="2" t="shared"/>
        <v>-</v>
      </c>
      <c r="L22" s="7" t="n">
        <f si="2" t="shared"/>
        <v>6.521739130434789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299.0</v>
      </c>
      <c r="E23" s="5" t="n">
        <v>16.0</v>
      </c>
      <c r="F23" s="6" t="n">
        <v>283.0</v>
      </c>
      <c r="G23" s="5" t="n">
        <f si="1" t="shared"/>
        <v>378.0</v>
      </c>
      <c r="H23" s="5" t="n">
        <v>14.0</v>
      </c>
      <c r="I23" s="6" t="n">
        <v>364.0</v>
      </c>
      <c r="J23" s="7" t="n">
        <f si="2" t="shared"/>
        <v>-20.899470899470895</v>
      </c>
      <c r="K23" s="7" t="n">
        <f si="2" t="shared"/>
        <v>14.28571428571428</v>
      </c>
      <c r="L23" s="7" t="n">
        <f si="2" t="shared"/>
        <v>-22.252747252747252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70.0</v>
      </c>
      <c r="E24" s="5" t="n">
        <v>8.0</v>
      </c>
      <c r="F24" s="6" t="n">
        <v>62.0</v>
      </c>
      <c r="G24" s="5" t="n">
        <f si="1" t="shared"/>
        <v>90.0</v>
      </c>
      <c r="H24" s="5" t="n">
        <v>4.0</v>
      </c>
      <c r="I24" s="6" t="n">
        <v>86.0</v>
      </c>
      <c r="J24" s="7" t="n">
        <f si="2" t="shared"/>
        <v>-22.22222222222222</v>
      </c>
      <c r="K24" s="7" t="n">
        <f si="2" t="shared"/>
        <v>100.0</v>
      </c>
      <c r="L24" s="7" t="n">
        <f si="2" t="shared"/>
        <v>-27.906976744186053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1295.0</v>
      </c>
      <c r="E25" s="5" t="n">
        <f si="5" t="shared"/>
        <v>20.0</v>
      </c>
      <c r="F25" s="5" t="n">
        <f si="5" t="shared"/>
        <v>1275.0</v>
      </c>
      <c r="G25" s="5" t="n">
        <f si="5" t="shared"/>
        <v>1349.0</v>
      </c>
      <c r="H25" s="5" t="n">
        <f si="5" t="shared"/>
        <v>12.0</v>
      </c>
      <c r="I25" s="5" t="n">
        <f si="5" t="shared"/>
        <v>1337.0</v>
      </c>
      <c r="J25" s="7" t="n">
        <f si="2" t="shared"/>
        <v>-4.002965159377315</v>
      </c>
      <c r="K25" s="7" t="n">
        <f si="2" t="shared"/>
        <v>66.66666666666667</v>
      </c>
      <c r="L25" s="7" t="n">
        <f si="2" t="shared"/>
        <v>-4.637247569184744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49565.0</v>
      </c>
      <c r="E26" s="5" t="n">
        <v>361.0</v>
      </c>
      <c r="F26" s="6" t="n">
        <v>49204.0</v>
      </c>
      <c r="G26" s="5" t="n">
        <f si="1" t="shared"/>
        <v>45937.0</v>
      </c>
      <c r="H26" s="5" t="n">
        <v>359.0</v>
      </c>
      <c r="I26" s="6" t="n">
        <v>45578.0</v>
      </c>
      <c r="J26" s="7" t="n">
        <f si="2" t="shared"/>
        <v>7.897773036985445</v>
      </c>
      <c r="K26" s="7" t="n">
        <f si="2" t="shared"/>
        <v>0.557103064066844</v>
      </c>
      <c r="L26" s="7" t="n">
        <f si="2" t="shared"/>
        <v>7.955592610469964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697.0</v>
      </c>
      <c r="E27" s="5" t="n">
        <v>1.0</v>
      </c>
      <c r="F27" s="6" t="n">
        <v>696.0</v>
      </c>
      <c r="G27" s="5" t="n">
        <f si="1" t="shared"/>
        <v>699.0</v>
      </c>
      <c r="H27" s="5" t="n">
        <v>1.0</v>
      </c>
      <c r="I27" s="6" t="n">
        <v>698.0</v>
      </c>
      <c r="J27" s="7" t="n">
        <f si="2" t="shared"/>
        <v>-0.28612303290415086</v>
      </c>
      <c r="K27" s="7" t="n">
        <f si="2" t="shared"/>
        <v>0.0</v>
      </c>
      <c r="L27" s="7" t="n">
        <f si="2" t="shared"/>
        <v>-0.2865329512893977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4071.0</v>
      </c>
      <c r="E28" s="5" t="n">
        <v>3.0</v>
      </c>
      <c r="F28" s="6" t="n">
        <v>4068.0</v>
      </c>
      <c r="G28" s="5" t="n">
        <f si="1" t="shared"/>
        <v>3796.0</v>
      </c>
      <c r="H28" s="5" t="n">
        <v>8.0</v>
      </c>
      <c r="I28" s="6" t="n">
        <v>3788.0</v>
      </c>
      <c r="J28" s="7" t="n">
        <f si="2" t="shared"/>
        <v>7.244467860906223</v>
      </c>
      <c r="K28" s="7" t="n">
        <f si="2" t="shared"/>
        <v>-62.5</v>
      </c>
      <c r="L28" s="7" t="n">
        <f si="2" t="shared"/>
        <v>7.3917634635691565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5549.0</v>
      </c>
      <c r="E29" s="5" t="n">
        <v>6.0</v>
      </c>
      <c r="F29" s="6" t="n">
        <v>5543.0</v>
      </c>
      <c r="G29" s="5" t="n">
        <f si="1" t="shared"/>
        <v>5642.0</v>
      </c>
      <c r="H29" s="5" t="n">
        <v>5.0</v>
      </c>
      <c r="I29" s="6" t="n">
        <v>5637.0</v>
      </c>
      <c r="J29" s="7" t="n">
        <f si="2" t="shared"/>
        <v>-1.6483516483516536</v>
      </c>
      <c r="K29" s="7" t="n">
        <f si="2" t="shared"/>
        <v>19.999999999999996</v>
      </c>
      <c r="L29" s="7" t="n">
        <f si="2" t="shared"/>
        <v>-1.6675536632960841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1480.0</v>
      </c>
      <c r="E30" s="5" t="n">
        <v>5.0</v>
      </c>
      <c r="F30" s="6" t="n">
        <v>1475.0</v>
      </c>
      <c r="G30" s="5" t="n">
        <f si="1" t="shared"/>
        <v>1495.0</v>
      </c>
      <c r="H30" s="5" t="n">
        <v>1.0</v>
      </c>
      <c r="I30" s="6" t="n">
        <v>1494.0</v>
      </c>
      <c r="J30" s="7" t="n">
        <f si="2" t="shared"/>
        <v>-1.0033444816053505</v>
      </c>
      <c r="K30" s="7" t="n">
        <f si="2" t="shared"/>
        <v>400.0</v>
      </c>
      <c r="L30" s="7" t="n">
        <f si="2" t="shared"/>
        <v>-1.2717536813922403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1928.0</v>
      </c>
      <c r="E31" s="5" t="n">
        <v>0.0</v>
      </c>
      <c r="F31" s="6" t="n">
        <v>1928.0</v>
      </c>
      <c r="G31" s="5" t="n">
        <f si="1" t="shared"/>
        <v>1984.0</v>
      </c>
      <c r="H31" s="5" t="n">
        <v>1.0</v>
      </c>
      <c r="I31" s="6" t="n">
        <v>1983.0</v>
      </c>
      <c r="J31" s="7" t="n">
        <f si="2" t="shared"/>
        <v>-2.822580645161288</v>
      </c>
      <c r="K31" s="7" t="n">
        <f si="2" t="shared"/>
        <v>-100.0</v>
      </c>
      <c r="L31" s="7" t="n">
        <f si="2" t="shared"/>
        <v>-2.773575390821992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926.0</v>
      </c>
      <c r="E32" s="5" t="n">
        <v>0.0</v>
      </c>
      <c r="F32" s="6" t="n">
        <v>926.0</v>
      </c>
      <c r="G32" s="5" t="n">
        <f si="1" t="shared"/>
        <v>920.0</v>
      </c>
      <c r="H32" s="5" t="n">
        <v>1.0</v>
      </c>
      <c r="I32" s="6" t="n">
        <v>919.0</v>
      </c>
      <c r="J32" s="7" t="n">
        <f si="2" t="shared"/>
        <v>0.6521739130434856</v>
      </c>
      <c r="K32" s="7" t="n">
        <f si="2" t="shared"/>
        <v>-100.0</v>
      </c>
      <c r="L32" s="7" t="n">
        <f si="2" t="shared"/>
        <v>0.7616974972796564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1135.0</v>
      </c>
      <c r="E33" s="5" t="n">
        <v>3.0</v>
      </c>
      <c r="F33" s="6" t="n">
        <v>1132.0</v>
      </c>
      <c r="G33" s="5" t="n">
        <f si="1" t="shared"/>
        <v>1098.0</v>
      </c>
      <c r="H33" s="5" t="n">
        <v>1.0</v>
      </c>
      <c r="I33" s="6" t="n">
        <v>1097.0</v>
      </c>
      <c r="J33" s="7" t="n">
        <f si="2" t="shared"/>
        <v>3.3697632058287796</v>
      </c>
      <c r="K33" s="7" t="n">
        <f si="2" t="shared"/>
        <v>200.0</v>
      </c>
      <c r="L33" s="7" t="n">
        <f si="2" t="shared"/>
        <v>3.1905195989061053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5524.0</v>
      </c>
      <c r="E34" s="5" t="n">
        <v>14.0</v>
      </c>
      <c r="F34" s="6" t="n">
        <v>5510.0</v>
      </c>
      <c r="G34" s="5" t="n">
        <f si="1" t="shared"/>
        <v>5030.0</v>
      </c>
      <c r="H34" s="5" t="n">
        <v>11.0</v>
      </c>
      <c r="I34" s="6" t="n">
        <v>5019.0</v>
      </c>
      <c r="J34" s="7" t="n">
        <f si="2" t="shared"/>
        <v>9.82107355864812</v>
      </c>
      <c r="K34" s="7" t="n">
        <f si="2" t="shared"/>
        <v>27.27272727272727</v>
      </c>
      <c r="L34" s="7" t="n">
        <f si="2" t="shared"/>
        <v>9.78282526399681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707.0</v>
      </c>
      <c r="E35" s="5" t="n">
        <v>2.0</v>
      </c>
      <c r="F35" s="6" t="n">
        <v>705.0</v>
      </c>
      <c r="G35" s="5" t="n">
        <f si="1" t="shared"/>
        <v>727.0</v>
      </c>
      <c r="H35" s="5" t="n">
        <v>0.0</v>
      </c>
      <c r="I35" s="6" t="n">
        <v>727.0</v>
      </c>
      <c r="J35" s="7" t="n">
        <f si="2" t="shared"/>
        <v>-2.751031636863821</v>
      </c>
      <c r="K35" s="7" t="str">
        <f si="2" t="shared"/>
        <v>-</v>
      </c>
      <c r="L35" s="7" t="n">
        <f si="2" t="shared"/>
        <v>-3.0261348005502064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200.0</v>
      </c>
      <c r="E36" s="5" t="n">
        <v>0.0</v>
      </c>
      <c r="F36" s="6" t="n">
        <v>200.0</v>
      </c>
      <c r="G36" s="5" t="n">
        <f si="1" t="shared"/>
        <v>128.0</v>
      </c>
      <c r="H36" s="5" t="n">
        <v>0.0</v>
      </c>
      <c r="I36" s="6" t="n">
        <v>128.0</v>
      </c>
      <c r="J36" s="7" t="n">
        <f si="2" t="shared"/>
        <v>56.25</v>
      </c>
      <c r="K36" s="7" t="str">
        <f si="2" t="shared"/>
        <v>-</v>
      </c>
      <c r="L36" s="7" t="n">
        <f si="2" t="shared"/>
        <v>56.25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702.0</v>
      </c>
      <c r="E37" s="5" t="n">
        <v>3.0</v>
      </c>
      <c r="F37" s="6" t="n">
        <v>699.0</v>
      </c>
      <c r="G37" s="5" t="n">
        <f si="1" t="shared"/>
        <v>643.0</v>
      </c>
      <c r="H37" s="5" t="n">
        <v>3.0</v>
      </c>
      <c r="I37" s="6" t="n">
        <v>640.0</v>
      </c>
      <c r="J37" s="7" t="n">
        <f si="2" t="shared"/>
        <v>9.175738724727832</v>
      </c>
      <c r="K37" s="7" t="n">
        <f si="2" t="shared"/>
        <v>0.0</v>
      </c>
      <c r="L37" s="7" t="n">
        <f si="2" t="shared"/>
        <v>9.218750000000009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1538.0</v>
      </c>
      <c r="E38" s="5" t="n">
        <v>0.0</v>
      </c>
      <c r="F38" s="6" t="n">
        <v>1538.0</v>
      </c>
      <c r="G38" s="5" t="n">
        <f si="1" t="shared"/>
        <v>914.0</v>
      </c>
      <c r="H38" s="5" t="n">
        <v>1.0</v>
      </c>
      <c r="I38" s="6" t="n">
        <v>913.0</v>
      </c>
      <c r="J38" s="7" t="n">
        <f si="2" t="shared"/>
        <v>68.27133479212253</v>
      </c>
      <c r="K38" s="7" t="n">
        <f si="2" t="shared"/>
        <v>-100.0</v>
      </c>
      <c r="L38" s="7" t="n">
        <f si="2" t="shared"/>
        <v>68.45564074479738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4643.0</v>
      </c>
      <c r="E39" s="5" t="n">
        <f si="6" t="shared"/>
        <v>0.0</v>
      </c>
      <c r="F39" s="5" t="n">
        <f si="6" t="shared"/>
        <v>4643.0</v>
      </c>
      <c r="G39" s="5" t="n">
        <f si="6" t="shared"/>
        <v>4157.0</v>
      </c>
      <c r="H39" s="5" t="n">
        <f si="6" t="shared"/>
        <v>3.0</v>
      </c>
      <c r="I39" s="5" t="n">
        <f si="6" t="shared"/>
        <v>4154.0</v>
      </c>
      <c r="J39" s="7" t="n">
        <f si="2" t="shared"/>
        <v>11.691123406302628</v>
      </c>
      <c r="K39" s="7" t="n">
        <f si="2" t="shared"/>
        <v>-100.0</v>
      </c>
      <c r="L39" s="7" t="n">
        <f si="2" t="shared"/>
        <v>11.771786230139615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29100.0</v>
      </c>
      <c r="E40" s="5" t="n">
        <v>37.0</v>
      </c>
      <c r="F40" s="6" t="n">
        <v>29063.0</v>
      </c>
      <c r="G40" s="5" t="n">
        <f si="1" t="shared"/>
        <v>27233.0</v>
      </c>
      <c r="H40" s="5" t="n">
        <v>36.0</v>
      </c>
      <c r="I40" s="6" t="n">
        <v>27197.0</v>
      </c>
      <c r="J40" s="7" t="n">
        <f si="2" t="shared"/>
        <v>6.855653067969003</v>
      </c>
      <c r="K40" s="7" t="n">
        <f si="2" t="shared"/>
        <v>2.777777777777768</v>
      </c>
      <c r="L40" s="7" t="n">
        <f si="2" t="shared"/>
        <v>6.861050851196815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8088.0</v>
      </c>
      <c r="E41" s="5" t="n">
        <v>20.0</v>
      </c>
      <c r="F41" s="6" t="n">
        <v>8068.0</v>
      </c>
      <c r="G41" s="5" t="n">
        <f si="1" t="shared"/>
        <v>7381.0</v>
      </c>
      <c r="H41" s="5" t="n">
        <v>26.0</v>
      </c>
      <c r="I41" s="6" t="n">
        <v>7355.0</v>
      </c>
      <c r="J41" s="7" t="n">
        <f si="2" t="shared"/>
        <v>9.578647879691093</v>
      </c>
      <c r="K41" s="7" t="n">
        <f si="2" t="shared"/>
        <v>-23.076923076923073</v>
      </c>
      <c r="L41" s="7" t="n">
        <f si="2" t="shared"/>
        <v>9.694085656016306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1390.0</v>
      </c>
      <c r="E42" s="5" t="n">
        <v>2.0</v>
      </c>
      <c r="F42" s="6" t="n">
        <v>1388.0</v>
      </c>
      <c r="G42" s="5" t="n">
        <f si="1" t="shared"/>
        <v>1144.0</v>
      </c>
      <c r="H42" s="5" t="n">
        <v>7.0</v>
      </c>
      <c r="I42" s="6" t="n">
        <v>1137.0</v>
      </c>
      <c r="J42" s="7" t="n">
        <f si="2" t="shared"/>
        <v>21.5034965034965</v>
      </c>
      <c r="K42" s="7" t="n">
        <f si="2" t="shared"/>
        <v>-71.42857142857143</v>
      </c>
      <c r="L42" s="7" t="n">
        <f si="2" t="shared"/>
        <v>22.075637642919954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308.0</v>
      </c>
      <c r="E43" s="5" t="n">
        <f si="7" t="shared"/>
        <v>1.0</v>
      </c>
      <c r="F43" s="5" t="n">
        <f si="7" t="shared"/>
        <v>307.0</v>
      </c>
      <c r="G43" s="5" t="n">
        <f si="7" t="shared"/>
        <v>276.0</v>
      </c>
      <c r="H43" s="5" t="n">
        <f si="7" t="shared"/>
        <v>2.0</v>
      </c>
      <c r="I43" s="5" t="n">
        <f si="7" t="shared"/>
        <v>274.0</v>
      </c>
      <c r="J43" s="7" t="n">
        <f si="2" t="shared"/>
        <v>11.594202898550732</v>
      </c>
      <c r="K43" s="7" t="n">
        <f si="2" t="shared"/>
        <v>-50.0</v>
      </c>
      <c r="L43" s="7" t="n">
        <f si="2" t="shared"/>
        <v>12.043795620437958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9786.0</v>
      </c>
      <c r="E44" s="5" t="n">
        <v>23.0</v>
      </c>
      <c r="F44" s="6" t="n">
        <v>9763.0</v>
      </c>
      <c r="G44" s="5" t="n">
        <f si="1" t="shared"/>
        <v>8801.0</v>
      </c>
      <c r="H44" s="5" t="n">
        <v>35.0</v>
      </c>
      <c r="I44" s="6" t="n">
        <v>8766.0</v>
      </c>
      <c r="J44" s="7" t="n">
        <f si="2" t="shared"/>
        <v>11.191910010226103</v>
      </c>
      <c r="K44" s="7" t="n">
        <f si="2" t="shared"/>
        <v>-34.285714285714285</v>
      </c>
      <c r="L44" s="7" t="n">
        <f si="2" t="shared"/>
        <v>11.373488478211268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390.0</v>
      </c>
      <c r="E45" s="5" t="n">
        <v>0.0</v>
      </c>
      <c r="F45" s="6" t="n">
        <v>390.0</v>
      </c>
      <c r="G45" s="5" t="n">
        <f si="1" t="shared"/>
        <v>397.0</v>
      </c>
      <c r="H45" s="5" t="n">
        <v>14.0</v>
      </c>
      <c r="I45" s="6" t="n">
        <v>383.0</v>
      </c>
      <c r="J45" s="7" t="n">
        <f si="2" t="shared"/>
        <v>-1.7632241813602012</v>
      </c>
      <c r="K45" s="7" t="n">
        <f si="2" t="shared"/>
        <v>-100.0</v>
      </c>
      <c r="L45" s="7" t="n">
        <f si="2" t="shared"/>
        <v>1.8276762402088753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756.0</v>
      </c>
      <c r="E46" s="5" t="n">
        <f si="8" t="shared"/>
        <v>3.0</v>
      </c>
      <c r="F46" s="5" t="n">
        <f si="8" t="shared"/>
        <v>753.0</v>
      </c>
      <c r="G46" s="5" t="n">
        <f si="8" t="shared"/>
        <v>728.0</v>
      </c>
      <c r="H46" s="5" t="n">
        <f si="8" t="shared"/>
        <v>2.0</v>
      </c>
      <c r="I46" s="5" t="n">
        <f si="8" t="shared"/>
        <v>726.0</v>
      </c>
      <c r="J46" s="7" t="n">
        <f si="2" t="shared"/>
        <v>3.8461538461538547</v>
      </c>
      <c r="K46" s="7" t="n">
        <f si="2" t="shared"/>
        <v>50.0</v>
      </c>
      <c r="L46" s="7" t="n">
        <f si="2" t="shared"/>
        <v>3.7190082644628086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1146.0</v>
      </c>
      <c r="E47" s="5" t="n">
        <v>3.0</v>
      </c>
      <c r="F47" s="6" t="n">
        <v>1143.0</v>
      </c>
      <c r="G47" s="5" t="n">
        <f si="1" t="shared"/>
        <v>1125.0</v>
      </c>
      <c r="H47" s="5" t="n">
        <v>16.0</v>
      </c>
      <c r="I47" s="6" t="n">
        <v>1109.0</v>
      </c>
      <c r="J47" s="7" t="n">
        <f si="2" t="shared"/>
        <v>1.866666666666661</v>
      </c>
      <c r="K47" s="7" t="n">
        <f si="2" t="shared"/>
        <v>-81.25</v>
      </c>
      <c r="L47" s="7" t="n">
        <f si="2" t="shared"/>
        <v>3.0658250676284915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206.0</v>
      </c>
      <c r="E48" s="5" t="n">
        <v>99.0</v>
      </c>
      <c r="F48" s="12" t="n">
        <v>107.0</v>
      </c>
      <c r="G48" s="5" t="n">
        <f si="1" t="shared"/>
        <v>163.0</v>
      </c>
      <c r="H48" s="13" t="n">
        <v>94.0</v>
      </c>
      <c r="I48" s="12" t="n">
        <v>69.0</v>
      </c>
      <c r="J48" s="14" t="n">
        <f si="2" t="shared"/>
        <v>26.38036809815951</v>
      </c>
      <c r="K48" s="14" t="n">
        <f si="2" t="shared"/>
        <v>5.319148936170204</v>
      </c>
      <c r="L48" s="14" t="n">
        <f si="2" t="shared"/>
        <v>55.072463768115945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794415.0</v>
      </c>
      <c r="E49" s="5" t="n">
        <f ref="E49:I49" si="9" t="shared">E19+E26+E40+E44+E47+E48</f>
        <v>225451.0</v>
      </c>
      <c r="F49" s="5" t="n">
        <f si="9" t="shared"/>
        <v>568964.0</v>
      </c>
      <c r="G49" s="5" t="n">
        <f si="9" t="shared"/>
        <v>836594.0</v>
      </c>
      <c r="H49" s="5" t="n">
        <f si="9" t="shared"/>
        <v>328833.0</v>
      </c>
      <c r="I49" s="5" t="n">
        <f si="9" t="shared"/>
        <v>507761.0</v>
      </c>
      <c r="J49" s="7" t="n">
        <f si="2" t="shared"/>
        <v>-5.041752630308127</v>
      </c>
      <c r="K49" s="7" t="n">
        <f si="2" t="shared"/>
        <v>-31.439058731939916</v>
      </c>
      <c r="L49" s="7" t="n">
        <f si="2" t="shared"/>
        <v>12.053505487818095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