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<sst xmlns="http://schemas.openxmlformats.org/spreadsheetml/2006/main" count="113" uniqueCount="62">
  <si>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</si>
  <si>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</si>
  <si>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</si>
  <si>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</si>
  <si>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</si>
  <si>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</si>
  <si>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</si>
  <si>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</si>
  <si>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</si>
  <si>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</si>
  <si>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</si>
  <si>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</si>
  <si>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</si>
  <si>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</si>
  <si>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</si>
  <si>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</si>
  <si>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</si>
  <si>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</si>
  <si>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</si>
  <si>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</si>
  <si>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</si>
  <si>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</si>
  <si>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</si>
  <si>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</si>
  <si>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</si>
  <si>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</si>
  <si>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</si>
  <si>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</si>
  <si>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</si>
  <si>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</si>
  <si>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</si>
  <si>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</si>
  <si>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</si>
  <si>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</si>
  <si>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</si>
  <si>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</si>
  <si>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</si>
  <si>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</si>
  <si>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</si>
  <si>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</si>
  <si>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</si>
  <si>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</si>
  <si>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</si>
  <si>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</si>
  <si>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</si>
  <si>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</si>
  <si>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</si>
  <si>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</si>
  <si>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</si>
  <si>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</si>
  <si>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</si>
  <si>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</si>
  <si>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</si>
  <si>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</si>
  <si>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</si>
  <si>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</si>
  <si>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</si>
  <si>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109年10月來臺旅客人次及成長率－按居住地分
Table 1-2 Visitor Arrivals by Residence,
October,2020</t>
  </si>
  <si>
    <t>109年10月 Oct.., 2020</t>
  </si>
  <si>
    <t>108年10月 Oct..,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</si>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</sst>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862.0</v>
      </c>
      <c r="E4" s="5" t="n">
        <v>841.0</v>
      </c>
      <c r="F4" s="6" t="n">
        <v>21.0</v>
      </c>
      <c r="G4" s="5" t="n">
        <f>H4+I4</f>
        <v>127019.0</v>
      </c>
      <c r="H4" s="5" t="n">
        <v>116932.0</v>
      </c>
      <c r="I4" s="6" t="n">
        <v>10087.0</v>
      </c>
      <c r="J4" s="7" t="n">
        <f>IF(G4=0,"-",((D4/G4)-1)*100)</f>
        <v>-99.32136137113345</v>
      </c>
      <c r="K4" s="7" t="n">
        <f>IF(H4=0,"-",((E4/H4)-1)*100)</f>
        <v>-99.2807785721616</v>
      </c>
      <c r="L4" s="7" t="n">
        <f>IF(I4=0,"-",((F4/I4)-1)*100)</f>
        <v>-99.79181124219292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1810.0</v>
      </c>
      <c r="E5" s="5" t="n">
        <v>1810.0</v>
      </c>
      <c r="F5" s="6" t="n">
        <v>0.0</v>
      </c>
      <c r="G5" s="5" t="n">
        <f ref="G5:G48" si="1" t="shared">H5+I5</f>
        <v>114852.0</v>
      </c>
      <c r="H5" s="5" t="n">
        <v>112186.0</v>
      </c>
      <c r="I5" s="6" t="n">
        <v>2666.0</v>
      </c>
      <c r="J5" s="7" t="n">
        <f ref="J5:L49" si="2" t="shared">IF(G5=0,"-",((D5/G5)-1)*100)</f>
        <v>-98.42405878870198</v>
      </c>
      <c r="K5" s="7" t="n">
        <f si="2" t="shared"/>
        <v>-98.38660795464675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986.0</v>
      </c>
      <c r="E6" s="5" t="n">
        <v>18.0</v>
      </c>
      <c r="F6" s="6" t="n">
        <v>968.0</v>
      </c>
      <c r="G6" s="5" t="n">
        <f si="1" t="shared"/>
        <v>207000.0</v>
      </c>
      <c r="H6" s="5" t="n">
        <v>133.0</v>
      </c>
      <c r="I6" s="6" t="n">
        <v>206867.0</v>
      </c>
      <c r="J6" s="7" t="n">
        <f si="2" t="shared"/>
        <v>-99.52367149758454</v>
      </c>
      <c r="K6" s="7" t="n">
        <f si="2" t="shared"/>
        <v>-86.46616541353383</v>
      </c>
      <c r="L6" s="7" t="n">
        <f si="2" t="shared"/>
        <v>-99.53206649683129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336.0</v>
      </c>
      <c r="E7" s="5" t="n">
        <v>16.0</v>
      </c>
      <c r="F7" s="6" t="n">
        <v>320.0</v>
      </c>
      <c r="G7" s="5" t="n">
        <f si="1" t="shared"/>
        <v>125060.0</v>
      </c>
      <c r="H7" s="5" t="n">
        <v>273.0</v>
      </c>
      <c r="I7" s="6" t="n">
        <v>124787.0</v>
      </c>
      <c r="J7" s="7" t="n">
        <f si="2" t="shared"/>
        <v>-99.7313289620982</v>
      </c>
      <c r="K7" s="7" t="n">
        <f si="2" t="shared"/>
        <v>-94.13919413919413</v>
      </c>
      <c r="L7" s="7" t="n">
        <f si="2" t="shared"/>
        <v>-99.74356303140551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185.0</v>
      </c>
      <c r="E8" s="5" t="n">
        <v>0.0</v>
      </c>
      <c r="F8" s="6" t="n">
        <v>185.0</v>
      </c>
      <c r="G8" s="5" t="n">
        <f si="1" t="shared"/>
        <v>3168.0</v>
      </c>
      <c r="H8" s="5" t="n">
        <v>3.0</v>
      </c>
      <c r="I8" s="6" t="n">
        <v>3165.0</v>
      </c>
      <c r="J8" s="7" t="n">
        <f si="2" t="shared"/>
        <v>-94.16035353535354</v>
      </c>
      <c r="K8" s="7" t="n">
        <f si="2" t="shared"/>
        <v>-100.0</v>
      </c>
      <c r="L8" s="7" t="n">
        <f si="2" t="shared"/>
        <v>-94.15481832543445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76.0</v>
      </c>
      <c r="E9" s="5" t="n">
        <v>3.0</v>
      </c>
      <c r="F9" s="6" t="n">
        <v>73.0</v>
      </c>
      <c r="G9" s="5" t="n">
        <f si="1" t="shared"/>
        <v>2361.0</v>
      </c>
      <c r="H9" s="5" t="n">
        <v>10.0</v>
      </c>
      <c r="I9" s="6" t="n">
        <v>2351.0</v>
      </c>
      <c r="J9" s="7" t="n">
        <f si="2" t="shared"/>
        <v>-96.78102498941126</v>
      </c>
      <c r="K9" s="7" t="n">
        <f si="2" t="shared"/>
        <v>-70.0</v>
      </c>
      <c r="L9" s="7" t="n">
        <f si="2" t="shared"/>
        <v>-96.89493832411739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327.0</v>
      </c>
      <c r="E10" s="5" t="n">
        <v>4.0</v>
      </c>
      <c r="F10" s="6" t="n">
        <v>323.0</v>
      </c>
      <c r="G10" s="5" t="n">
        <f si="1" t="shared"/>
        <v>48341.0</v>
      </c>
      <c r="H10" s="5" t="n">
        <v>50.0</v>
      </c>
      <c r="I10" s="6" t="n">
        <v>48291.0</v>
      </c>
      <c r="J10" s="7" t="n">
        <f si="2" t="shared"/>
        <v>-99.32355557394345</v>
      </c>
      <c r="K10" s="7" t="n">
        <f si="2" t="shared"/>
        <v>-92.0</v>
      </c>
      <c r="L10" s="7" t="n">
        <f si="2" t="shared"/>
        <v>-99.33113830734506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203.0</v>
      </c>
      <c r="E11" s="5" t="n">
        <v>6.0</v>
      </c>
      <c r="F11" s="6" t="n">
        <v>197.0</v>
      </c>
      <c r="G11" s="5" t="n">
        <f si="1" t="shared"/>
        <v>41001.0</v>
      </c>
      <c r="H11" s="5" t="n">
        <v>36.0</v>
      </c>
      <c r="I11" s="6" t="n">
        <v>40965.0</v>
      </c>
      <c r="J11" s="7" t="n">
        <f si="2" t="shared"/>
        <v>-99.5048901246311</v>
      </c>
      <c r="K11" s="7" t="n">
        <f si="2" t="shared"/>
        <v>-83.33333333333334</v>
      </c>
      <c r="L11" s="7" t="n">
        <f si="2" t="shared"/>
        <v>-99.51910167215917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3512.0</v>
      </c>
      <c r="E12" s="5" t="n">
        <v>8.0</v>
      </c>
      <c r="F12" s="6" t="n">
        <v>3504.0</v>
      </c>
      <c r="G12" s="5" t="n">
        <f si="1" t="shared"/>
        <v>21584.0</v>
      </c>
      <c r="H12" s="5" t="n">
        <v>30.0</v>
      </c>
      <c r="I12" s="6" t="n">
        <v>21554.0</v>
      </c>
      <c r="J12" s="7" t="n">
        <f si="2" t="shared"/>
        <v>-83.72868791697555</v>
      </c>
      <c r="K12" s="7" t="n">
        <f si="2" t="shared"/>
        <v>-73.33333333333334</v>
      </c>
      <c r="L12" s="7" t="n">
        <f si="2" t="shared"/>
        <v>-83.7431567226501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946.0</v>
      </c>
      <c r="E13" s="5" t="n">
        <v>8.0</v>
      </c>
      <c r="F13" s="6" t="n">
        <v>938.0</v>
      </c>
      <c r="G13" s="5" t="n">
        <f si="1" t="shared"/>
        <v>43915.0</v>
      </c>
      <c r="H13" s="5" t="n">
        <v>250.0</v>
      </c>
      <c r="I13" s="6" t="n">
        <v>43665.0</v>
      </c>
      <c r="J13" s="7" t="n">
        <f si="2" t="shared"/>
        <v>-97.8458385517477</v>
      </c>
      <c r="K13" s="7" t="n">
        <f si="2" t="shared"/>
        <v>-96.8</v>
      </c>
      <c r="L13" s="7" t="n">
        <f si="2" t="shared"/>
        <v>-97.851826405588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1522.0</v>
      </c>
      <c r="E14" s="5" t="n">
        <v>1.0</v>
      </c>
      <c r="F14" s="6" t="n">
        <v>1521.0</v>
      </c>
      <c r="G14" s="5" t="n">
        <f si="1" t="shared"/>
        <v>44159.0</v>
      </c>
      <c r="H14" s="5" t="n">
        <v>37.0</v>
      </c>
      <c r="I14" s="6" t="n">
        <v>44122.0</v>
      </c>
      <c r="J14" s="7" t="n">
        <f si="2" t="shared"/>
        <v>-96.5533639801626</v>
      </c>
      <c r="K14" s="7" t="n">
        <f si="2" t="shared"/>
        <v>-97.2972972972973</v>
      </c>
      <c r="L14" s="7" t="n">
        <f si="2" t="shared"/>
        <v>-96.55274012964054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4587.0</v>
      </c>
      <c r="E15" s="5" t="n">
        <v>18.0</v>
      </c>
      <c r="F15" s="6" t="n">
        <v>4569.0</v>
      </c>
      <c r="G15" s="5" t="n">
        <f si="1" t="shared"/>
        <v>34077.0</v>
      </c>
      <c r="H15" s="5" t="n">
        <v>211.0</v>
      </c>
      <c r="I15" s="6" t="n">
        <v>33866.0</v>
      </c>
      <c r="J15" s="7" t="n">
        <f si="2" t="shared"/>
        <v>-86.53930803767938</v>
      </c>
      <c r="K15" s="7" t="n">
        <f si="2" t="shared"/>
        <v>-91.4691943127962</v>
      </c>
      <c r="L15" s="7" t="n">
        <f si="2" t="shared"/>
        <v>-86.50859268883247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104.0</v>
      </c>
      <c r="E16" s="5" t="n">
        <f si="3" t="shared"/>
        <v>0.0</v>
      </c>
      <c r="F16" s="5" t="n">
        <f si="3" t="shared"/>
        <v>104.0</v>
      </c>
      <c r="G16" s="5" t="n">
        <f si="3" t="shared"/>
        <v>3240.0</v>
      </c>
      <c r="H16" s="5" t="n">
        <f si="3" t="shared"/>
        <v>24.0</v>
      </c>
      <c r="I16" s="5" t="n">
        <f si="3" t="shared"/>
        <v>3216.0</v>
      </c>
      <c r="J16" s="7" t="n">
        <f si="2" t="shared"/>
        <v>-96.79012345679013</v>
      </c>
      <c r="K16" s="7" t="n">
        <f si="2" t="shared"/>
        <v>-100.0</v>
      </c>
      <c r="L16" s="7" t="n">
        <f si="2" t="shared"/>
        <v>-96.76616915422885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11201.0</v>
      </c>
      <c r="E17" s="5" t="n">
        <v>45.0</v>
      </c>
      <c r="F17" s="6" t="n">
        <v>11156.0</v>
      </c>
      <c r="G17" s="5" t="n">
        <f si="1" t="shared"/>
        <v>236317.0</v>
      </c>
      <c r="H17" s="5" t="n">
        <v>638.0</v>
      </c>
      <c r="I17" s="6" t="n">
        <v>235679.0</v>
      </c>
      <c r="J17" s="7" t="n">
        <f si="2" t="shared"/>
        <v>-95.26018018170508</v>
      </c>
      <c r="K17" s="7" t="n">
        <f si="2" t="shared"/>
        <v>-92.94670846394985</v>
      </c>
      <c r="L17" s="7" t="n">
        <f si="2" t="shared"/>
        <v>-95.26644291600014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69.0</v>
      </c>
      <c r="E18" s="5" t="n">
        <f si="4" t="shared"/>
        <v>2.0</v>
      </c>
      <c r="F18" s="5" t="n">
        <f si="4" t="shared"/>
        <v>67.0</v>
      </c>
      <c r="G18" s="5" t="n">
        <f si="4" t="shared"/>
        <v>1833.0</v>
      </c>
      <c r="H18" s="5" t="n">
        <f si="4" t="shared"/>
        <v>9.0</v>
      </c>
      <c r="I18" s="5" t="n">
        <f si="4" t="shared"/>
        <v>1824.0</v>
      </c>
      <c r="J18" s="7" t="n">
        <f si="2" t="shared"/>
        <v>-96.23567921440261</v>
      </c>
      <c r="K18" s="7" t="n">
        <f si="2" t="shared"/>
        <v>-77.77777777777779</v>
      </c>
      <c r="L18" s="7" t="n">
        <f si="2" t="shared"/>
        <v>-96.3267543859649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15525.0</v>
      </c>
      <c r="E19" s="5" t="n">
        <v>2735.0</v>
      </c>
      <c r="F19" s="6" t="n">
        <v>12790.0</v>
      </c>
      <c r="G19" s="5" t="n">
        <f si="1" t="shared"/>
        <v>817610.0</v>
      </c>
      <c r="H19" s="5" t="n">
        <v>230184.0</v>
      </c>
      <c r="I19" s="6" t="n">
        <v>587426.0</v>
      </c>
      <c r="J19" s="7" t="n">
        <f si="2" t="shared"/>
        <v>-98.10117293085946</v>
      </c>
      <c r="K19" s="7" t="n">
        <f si="2" t="shared"/>
        <v>-98.81182010913008</v>
      </c>
      <c r="L19" s="7" t="n">
        <f si="2" t="shared"/>
        <v>-97.82270447681921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152.0</v>
      </c>
      <c r="E20" s="5" t="n">
        <v>19.0</v>
      </c>
      <c r="F20" s="6" t="n">
        <v>133.0</v>
      </c>
      <c r="G20" s="5" t="n">
        <f si="1" t="shared"/>
        <v>12126.0</v>
      </c>
      <c r="H20" s="5" t="n">
        <v>25.0</v>
      </c>
      <c r="I20" s="6" t="n">
        <v>12101.0</v>
      </c>
      <c r="J20" s="7" t="n">
        <f si="2" t="shared"/>
        <v>-98.7464951344219</v>
      </c>
      <c r="K20" s="7" t="n">
        <f si="2" t="shared"/>
        <v>-24.0</v>
      </c>
      <c r="L20" s="7" t="n">
        <f si="2" t="shared"/>
        <v>-98.90091727956367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1132.0</v>
      </c>
      <c r="E21" s="5" t="n">
        <v>254.0</v>
      </c>
      <c r="F21" s="6" t="n">
        <v>878.0</v>
      </c>
      <c r="G21" s="5" t="n">
        <f si="1" t="shared"/>
        <v>52442.0</v>
      </c>
      <c r="H21" s="5" t="n">
        <v>333.0</v>
      </c>
      <c r="I21" s="6" t="n">
        <v>52109.0</v>
      </c>
      <c r="J21" s="7" t="n">
        <f si="2" t="shared"/>
        <v>-97.84142481217344</v>
      </c>
      <c r="K21" s="7" t="n">
        <f si="2" t="shared"/>
        <v>-23.723723723723722</v>
      </c>
      <c r="L21" s="7" t="n">
        <f si="2" t="shared"/>
        <v>-98.31507033333973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27.0</v>
      </c>
      <c r="E22" s="5" t="n">
        <v>0.0</v>
      </c>
      <c r="F22" s="6" t="n">
        <v>27.0</v>
      </c>
      <c r="G22" s="5" t="n">
        <f si="1" t="shared"/>
        <v>363.0</v>
      </c>
      <c r="H22" s="5" t="n">
        <v>1.0</v>
      </c>
      <c r="I22" s="6" t="n">
        <v>362.0</v>
      </c>
      <c r="J22" s="7" t="n">
        <f si="2" t="shared"/>
        <v>-92.56198347107438</v>
      </c>
      <c r="K22" s="7" t="n">
        <f si="2" t="shared"/>
        <v>-100.0</v>
      </c>
      <c r="L22" s="7" t="n">
        <f si="2" t="shared"/>
        <v>-92.5414364640884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35.0</v>
      </c>
      <c r="E23" s="5" t="n">
        <v>5.0</v>
      </c>
      <c r="F23" s="6" t="n">
        <v>30.0</v>
      </c>
      <c r="G23" s="5" t="n">
        <f si="1" t="shared"/>
        <v>388.0</v>
      </c>
      <c r="H23" s="5" t="n">
        <v>20.0</v>
      </c>
      <c r="I23" s="6" t="n">
        <v>368.0</v>
      </c>
      <c r="J23" s="7" t="n">
        <f si="2" t="shared"/>
        <v>-90.97938144329896</v>
      </c>
      <c r="K23" s="7" t="n">
        <f si="2" t="shared"/>
        <v>-75.0</v>
      </c>
      <c r="L23" s="7" t="n">
        <f si="2" t="shared"/>
        <v>-91.84782608695652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2.0</v>
      </c>
      <c r="E24" s="5" t="n">
        <v>0.0</v>
      </c>
      <c r="F24" s="6" t="n">
        <v>2.0</v>
      </c>
      <c r="G24" s="5" t="n">
        <f si="1" t="shared"/>
        <v>97.0</v>
      </c>
      <c r="H24" s="5" t="n">
        <v>13.0</v>
      </c>
      <c r="I24" s="6" t="n">
        <v>84.0</v>
      </c>
      <c r="J24" s="7" t="n">
        <f si="2" t="shared"/>
        <v>-97.9381443298969</v>
      </c>
      <c r="K24" s="7" t="n">
        <f si="2" t="shared"/>
        <v>-100.0</v>
      </c>
      <c r="L24" s="7" t="n">
        <f si="2" t="shared"/>
        <v>-97.61904761904762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171.0</v>
      </c>
      <c r="E25" s="5" t="n">
        <f si="5" t="shared"/>
        <v>5.0</v>
      </c>
      <c r="F25" s="5" t="n">
        <f si="5" t="shared"/>
        <v>166.0</v>
      </c>
      <c r="G25" s="5" t="n">
        <f si="5" t="shared"/>
        <v>1268.0</v>
      </c>
      <c r="H25" s="5" t="n">
        <f si="5" t="shared"/>
        <v>22.0</v>
      </c>
      <c r="I25" s="5" t="n">
        <f si="5" t="shared"/>
        <v>1246.0</v>
      </c>
      <c r="J25" s="7" t="n">
        <f si="2" t="shared"/>
        <v>-86.5141955835962</v>
      </c>
      <c r="K25" s="7" t="n">
        <f si="2" t="shared"/>
        <v>-77.27272727272727</v>
      </c>
      <c r="L25" s="7" t="n">
        <f si="2" t="shared"/>
        <v>-86.67736757624398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1519.0</v>
      </c>
      <c r="E26" s="5" t="n">
        <v>283.0</v>
      </c>
      <c r="F26" s="6" t="n">
        <v>1236.0</v>
      </c>
      <c r="G26" s="5" t="n">
        <f si="1" t="shared"/>
        <v>66684.0</v>
      </c>
      <c r="H26" s="5" t="n">
        <v>414.0</v>
      </c>
      <c r="I26" s="6" t="n">
        <v>66270.0</v>
      </c>
      <c r="J26" s="7" t="n">
        <f si="2" t="shared"/>
        <v>-97.72209225601344</v>
      </c>
      <c r="K26" s="7" t="n">
        <f si="2" t="shared"/>
        <v>-31.642512077294683</v>
      </c>
      <c r="L26" s="7" t="n">
        <f si="2" t="shared"/>
        <v>-98.1349026708918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65.0</v>
      </c>
      <c r="E27" s="5" t="n">
        <v>0.0</v>
      </c>
      <c r="F27" s="6" t="n">
        <v>65.0</v>
      </c>
      <c r="G27" s="5" t="n">
        <f si="1" t="shared"/>
        <v>1003.0</v>
      </c>
      <c r="H27" s="5" t="n">
        <v>1.0</v>
      </c>
      <c r="I27" s="6" t="n">
        <v>1002.0</v>
      </c>
      <c r="J27" s="7" t="n">
        <f si="2" t="shared"/>
        <v>-93.51944167497508</v>
      </c>
      <c r="K27" s="7" t="n">
        <f si="2" t="shared"/>
        <v>-100.0</v>
      </c>
      <c r="L27" s="7" t="n">
        <f si="2" t="shared"/>
        <v>-93.51297405189621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186.0</v>
      </c>
      <c r="E28" s="5" t="n">
        <v>6.0</v>
      </c>
      <c r="F28" s="6" t="n">
        <v>180.0</v>
      </c>
      <c r="G28" s="5" t="n">
        <f si="1" t="shared"/>
        <v>6039.0</v>
      </c>
      <c r="H28" s="5" t="n">
        <v>3.0</v>
      </c>
      <c r="I28" s="6" t="n">
        <v>6036.0</v>
      </c>
      <c r="J28" s="7" t="n">
        <f si="2" t="shared"/>
        <v>-96.92001987083955</v>
      </c>
      <c r="K28" s="7" t="n">
        <f si="2" t="shared"/>
        <v>100.0</v>
      </c>
      <c r="L28" s="7" t="n">
        <f si="2" t="shared"/>
        <v>-97.01789264413519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210.0</v>
      </c>
      <c r="E29" s="5" t="n">
        <v>6.0</v>
      </c>
      <c r="F29" s="6" t="n">
        <v>204.0</v>
      </c>
      <c r="G29" s="5" t="n">
        <f si="1" t="shared"/>
        <v>7903.0</v>
      </c>
      <c r="H29" s="5" t="n">
        <v>8.0</v>
      </c>
      <c r="I29" s="6" t="n">
        <v>7895.0</v>
      </c>
      <c r="J29" s="7" t="n">
        <f si="2" t="shared"/>
        <v>-97.34278122232064</v>
      </c>
      <c r="K29" s="7" t="n">
        <f si="2" t="shared"/>
        <v>-25.0</v>
      </c>
      <c r="L29" s="7" t="n">
        <f si="2" t="shared"/>
        <v>-97.41608613046232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70.0</v>
      </c>
      <c r="E30" s="5" t="n">
        <v>2.0</v>
      </c>
      <c r="F30" s="6" t="n">
        <v>68.0</v>
      </c>
      <c r="G30" s="5" t="n">
        <f si="1" t="shared"/>
        <v>1873.0</v>
      </c>
      <c r="H30" s="5" t="n">
        <v>0.0</v>
      </c>
      <c r="I30" s="6" t="n">
        <v>1873.0</v>
      </c>
      <c r="J30" s="7" t="n">
        <f si="2" t="shared"/>
        <v>-96.26268019220502</v>
      </c>
      <c r="K30" s="7" t="str">
        <f si="2" t="shared"/>
        <v>-</v>
      </c>
      <c r="L30" s="7" t="n">
        <f si="2" t="shared"/>
        <v>-96.36946075814203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160.0</v>
      </c>
      <c r="E31" s="5" t="n">
        <v>0.0</v>
      </c>
      <c r="F31" s="6" t="n">
        <v>160.0</v>
      </c>
      <c r="G31" s="5" t="n">
        <f si="1" t="shared"/>
        <v>2866.0</v>
      </c>
      <c r="H31" s="5" t="n">
        <v>0.0</v>
      </c>
      <c r="I31" s="6" t="n">
        <v>2866.0</v>
      </c>
      <c r="J31" s="7" t="n">
        <f si="2" t="shared"/>
        <v>-94.41730635031402</v>
      </c>
      <c r="K31" s="7" t="str">
        <f si="2" t="shared"/>
        <v>-</v>
      </c>
      <c r="L31" s="7" t="n">
        <f si="2" t="shared"/>
        <v>-94.41730635031402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18.0</v>
      </c>
      <c r="E32" s="5" t="n">
        <v>0.0</v>
      </c>
      <c r="F32" s="6" t="n">
        <v>18.0</v>
      </c>
      <c r="G32" s="5" t="n">
        <f si="1" t="shared"/>
        <v>1307.0</v>
      </c>
      <c r="H32" s="5" t="n">
        <v>2.0</v>
      </c>
      <c r="I32" s="6" t="n">
        <v>1305.0</v>
      </c>
      <c r="J32" s="7" t="n">
        <f si="2" t="shared"/>
        <v>-98.62280030604438</v>
      </c>
      <c r="K32" s="7" t="n">
        <f si="2" t="shared"/>
        <v>-100.0</v>
      </c>
      <c r="L32" s="7" t="n">
        <f si="2" t="shared"/>
        <v>-98.62068965517241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52.0</v>
      </c>
      <c r="E33" s="5" t="n">
        <v>1.0</v>
      </c>
      <c r="F33" s="6" t="n">
        <v>51.0</v>
      </c>
      <c r="G33" s="5" t="n">
        <f si="1" t="shared"/>
        <v>1423.0</v>
      </c>
      <c r="H33" s="5" t="n">
        <v>8.0</v>
      </c>
      <c r="I33" s="6" t="n">
        <v>1415.0</v>
      </c>
      <c r="J33" s="7" t="n">
        <f si="2" t="shared"/>
        <v>-96.34574841883345</v>
      </c>
      <c r="K33" s="7" t="n">
        <f si="2" t="shared"/>
        <v>-87.5</v>
      </c>
      <c r="L33" s="7" t="n">
        <f si="2" t="shared"/>
        <v>-96.39575971731449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343.0</v>
      </c>
      <c r="E34" s="5" t="n">
        <v>12.0</v>
      </c>
      <c r="F34" s="6" t="n">
        <v>331.0</v>
      </c>
      <c r="G34" s="5" t="n">
        <f si="1" t="shared"/>
        <v>9680.0</v>
      </c>
      <c r="H34" s="5" t="n">
        <v>7.0</v>
      </c>
      <c r="I34" s="6" t="n">
        <v>9673.0</v>
      </c>
      <c r="J34" s="7" t="n">
        <f si="2" t="shared"/>
        <v>-96.45661157024793</v>
      </c>
      <c r="K34" s="7" t="n">
        <f si="2" t="shared"/>
        <v>71.42857142857142</v>
      </c>
      <c r="L34" s="7" t="n">
        <f si="2" t="shared"/>
        <v>-96.57810400082705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24.0</v>
      </c>
      <c r="E35" s="5" t="n">
        <v>0.0</v>
      </c>
      <c r="F35" s="6" t="n">
        <v>24.0</v>
      </c>
      <c r="G35" s="5" t="n">
        <f si="1" t="shared"/>
        <v>896.0</v>
      </c>
      <c r="H35" s="5" t="n">
        <v>1.0</v>
      </c>
      <c r="I35" s="6" t="n">
        <v>895.0</v>
      </c>
      <c r="J35" s="7" t="n">
        <f si="2" t="shared"/>
        <v>-97.32142857142857</v>
      </c>
      <c r="K35" s="7" t="n">
        <f si="2" t="shared"/>
        <v>-100.0</v>
      </c>
      <c r="L35" s="7" t="n">
        <f si="2" t="shared"/>
        <v>-97.31843575418995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7.0</v>
      </c>
      <c r="E36" s="5" t="n">
        <v>0.0</v>
      </c>
      <c r="F36" s="6" t="n">
        <v>7.0</v>
      </c>
      <c r="G36" s="5" t="n">
        <f si="1" t="shared"/>
        <v>213.0</v>
      </c>
      <c r="H36" s="5" t="n">
        <v>0.0</v>
      </c>
      <c r="I36" s="6" t="n">
        <v>213.0</v>
      </c>
      <c r="J36" s="7" t="n">
        <f si="2" t="shared"/>
        <v>-96.71361502347418</v>
      </c>
      <c r="K36" s="7" t="str">
        <f si="2" t="shared"/>
        <v>-</v>
      </c>
      <c r="L36" s="7" t="n">
        <f si="2" t="shared"/>
        <v>-96.71361502347418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16.0</v>
      </c>
      <c r="E37" s="5" t="n">
        <v>1.0</v>
      </c>
      <c r="F37" s="6" t="n">
        <v>15.0</v>
      </c>
      <c r="G37" s="5" t="n">
        <f si="1" t="shared"/>
        <v>967.0</v>
      </c>
      <c r="H37" s="5" t="n">
        <v>2.0</v>
      </c>
      <c r="I37" s="6" t="n">
        <v>965.0</v>
      </c>
      <c r="J37" s="7" t="n">
        <f si="2" t="shared"/>
        <v>-98.3453981385729</v>
      </c>
      <c r="K37" s="7" t="n">
        <f si="2" t="shared"/>
        <v>-50.0</v>
      </c>
      <c r="L37" s="7" t="n">
        <f si="2" t="shared"/>
        <v>-98.44559585492227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104.0</v>
      </c>
      <c r="E38" s="5" t="n">
        <v>0.0</v>
      </c>
      <c r="F38" s="6" t="n">
        <v>104.0</v>
      </c>
      <c r="G38" s="5" t="n">
        <f si="1" t="shared"/>
        <v>1609.0</v>
      </c>
      <c r="H38" s="5" t="n">
        <v>0.0</v>
      </c>
      <c r="I38" s="6" t="n">
        <v>1609.0</v>
      </c>
      <c r="J38" s="7" t="n">
        <f si="2" t="shared"/>
        <v>-93.53635798632692</v>
      </c>
      <c r="K38" s="7" t="str">
        <f si="2" t="shared"/>
        <v>-</v>
      </c>
      <c r="L38" s="7" t="n">
        <f si="2" t="shared"/>
        <v>-93.53635798632692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393.0</v>
      </c>
      <c r="E39" s="5" t="n">
        <f si="6" t="shared"/>
        <v>3.0</v>
      </c>
      <c r="F39" s="5" t="n">
        <f si="6" t="shared"/>
        <v>390.0</v>
      </c>
      <c r="G39" s="5" t="n">
        <f si="6" t="shared"/>
        <v>6058.0</v>
      </c>
      <c r="H39" s="5" t="n">
        <f si="6" t="shared"/>
        <v>2.0</v>
      </c>
      <c r="I39" s="5" t="n">
        <f si="6" t="shared"/>
        <v>6056.0</v>
      </c>
      <c r="J39" s="7" t="n">
        <f si="2" t="shared"/>
        <v>-93.51271046550016</v>
      </c>
      <c r="K39" s="7" t="n">
        <f si="2" t="shared"/>
        <v>50.0</v>
      </c>
      <c r="L39" s="7" t="n">
        <f si="2" t="shared"/>
        <v>-93.56010568031704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1648.0</v>
      </c>
      <c r="E40" s="5" t="n">
        <v>31.0</v>
      </c>
      <c r="F40" s="6" t="n">
        <v>1617.0</v>
      </c>
      <c r="G40" s="5" t="n">
        <f si="1" t="shared"/>
        <v>41837.0</v>
      </c>
      <c r="H40" s="5" t="n">
        <v>34.0</v>
      </c>
      <c r="I40" s="6" t="n">
        <v>41803.0</v>
      </c>
      <c r="J40" s="7" t="n">
        <f si="2" t="shared"/>
        <v>-96.06090302841982</v>
      </c>
      <c r="K40" s="7" t="n">
        <f si="2" t="shared"/>
        <v>-8.823529411764708</v>
      </c>
      <c r="L40" s="7" t="n">
        <f si="2" t="shared"/>
        <v>-96.13185656531827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82.0</v>
      </c>
      <c r="E41" s="5" t="n">
        <v>3.0</v>
      </c>
      <c r="F41" s="6" t="n">
        <v>79.0</v>
      </c>
      <c r="G41" s="5" t="n">
        <f si="1" t="shared"/>
        <v>9725.0</v>
      </c>
      <c r="H41" s="5" t="n">
        <v>26.0</v>
      </c>
      <c r="I41" s="6" t="n">
        <v>9699.0</v>
      </c>
      <c r="J41" s="7" t="n">
        <f si="2" t="shared"/>
        <v>-99.15681233933162</v>
      </c>
      <c r="K41" s="7" t="n">
        <f si="2" t="shared"/>
        <v>-88.46153846153845</v>
      </c>
      <c r="L41" s="7" t="n">
        <f si="2" t="shared"/>
        <v>-99.1854830394886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16.0</v>
      </c>
      <c r="E42" s="5" t="n">
        <v>1.0</v>
      </c>
      <c r="F42" s="6" t="n">
        <v>15.0</v>
      </c>
      <c r="G42" s="5" t="n">
        <f si="1" t="shared"/>
        <v>1786.0</v>
      </c>
      <c r="H42" s="5" t="n">
        <v>4.0</v>
      </c>
      <c r="I42" s="6" t="n">
        <v>1782.0</v>
      </c>
      <c r="J42" s="7" t="n">
        <f si="2" t="shared"/>
        <v>-99.10414333706606</v>
      </c>
      <c r="K42" s="7" t="n">
        <f si="2" t="shared"/>
        <v>-75.0</v>
      </c>
      <c r="L42" s="7" t="n">
        <f si="2" t="shared"/>
        <v>-99.15824915824916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44.0</v>
      </c>
      <c r="E43" s="5" t="n">
        <f si="7" t="shared"/>
        <v>2.0</v>
      </c>
      <c r="F43" s="5" t="n">
        <f si="7" t="shared"/>
        <v>42.0</v>
      </c>
      <c r="G43" s="5" t="n">
        <f si="7" t="shared"/>
        <v>315.0</v>
      </c>
      <c r="H43" s="5" t="n">
        <f si="7" t="shared"/>
        <v>1.0</v>
      </c>
      <c r="I43" s="5" t="n">
        <f si="7" t="shared"/>
        <v>314.0</v>
      </c>
      <c r="J43" s="7" t="n">
        <f si="2" t="shared"/>
        <v>-86.03174603174604</v>
      </c>
      <c r="K43" s="7" t="n">
        <f si="2" t="shared"/>
        <v>100.0</v>
      </c>
      <c r="L43" s="7" t="n">
        <f si="2" t="shared"/>
        <v>-86.62420382165605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142.0</v>
      </c>
      <c r="E44" s="5" t="n">
        <v>6.0</v>
      </c>
      <c r="F44" s="6" t="n">
        <v>136.0</v>
      </c>
      <c r="G44" s="5" t="n">
        <f si="1" t="shared"/>
        <v>11826.0</v>
      </c>
      <c r="H44" s="5" t="n">
        <v>31.0</v>
      </c>
      <c r="I44" s="6" t="n">
        <v>11795.0</v>
      </c>
      <c r="J44" s="7" t="n">
        <f si="2" t="shared"/>
        <v>-98.79925587688146</v>
      </c>
      <c r="K44" s="7" t="n">
        <f si="2" t="shared"/>
        <v>-80.64516129032258</v>
      </c>
      <c r="L44" s="7" t="n">
        <f si="2" t="shared"/>
        <v>-98.84696905468418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52.0</v>
      </c>
      <c r="E45" s="5" t="n">
        <v>0.0</v>
      </c>
      <c r="F45" s="6" t="n">
        <v>52.0</v>
      </c>
      <c r="G45" s="5" t="n">
        <f si="1" t="shared"/>
        <v>465.0</v>
      </c>
      <c r="H45" s="5" t="n">
        <v>11.0</v>
      </c>
      <c r="I45" s="6" t="n">
        <v>454.0</v>
      </c>
      <c r="J45" s="7" t="n">
        <f si="2" t="shared"/>
        <v>-88.81720430107526</v>
      </c>
      <c r="K45" s="7" t="n">
        <f si="2" t="shared"/>
        <v>-100.0</v>
      </c>
      <c r="L45" s="7" t="n">
        <f si="2" t="shared"/>
        <v>-88.54625550660793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64.0</v>
      </c>
      <c r="E46" s="5" t="n">
        <f si="8" t="shared"/>
        <v>1.0</v>
      </c>
      <c r="F46" s="5" t="n">
        <f si="8" t="shared"/>
        <v>63.0</v>
      </c>
      <c r="G46" s="5" t="n">
        <f si="8" t="shared"/>
        <v>560.0</v>
      </c>
      <c r="H46" s="5" t="n">
        <f si="8" t="shared"/>
        <v>5.0</v>
      </c>
      <c r="I46" s="5" t="n">
        <f si="8" t="shared"/>
        <v>555.0</v>
      </c>
      <c r="J46" s="7" t="n">
        <f si="2" t="shared"/>
        <v>-88.57142857142857</v>
      </c>
      <c r="K46" s="7" t="n">
        <f si="2" t="shared"/>
        <v>-80.0</v>
      </c>
      <c r="L46" s="7" t="n">
        <f si="2" t="shared"/>
        <v>-88.64864864864866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116.0</v>
      </c>
      <c r="E47" s="5" t="n">
        <v>1.0</v>
      </c>
      <c r="F47" s="6" t="n">
        <v>115.0</v>
      </c>
      <c r="G47" s="5" t="n">
        <f si="1" t="shared"/>
        <v>1025.0</v>
      </c>
      <c r="H47" s="5" t="n">
        <v>16.0</v>
      </c>
      <c r="I47" s="6" t="n">
        <v>1009.0</v>
      </c>
      <c r="J47" s="7" t="n">
        <f si="2" t="shared"/>
        <v>-88.6829268292683</v>
      </c>
      <c r="K47" s="7" t="n">
        <f si="2" t="shared"/>
        <v>-93.75</v>
      </c>
      <c r="L47" s="7" t="n">
        <f si="2" t="shared"/>
        <v>-88.6025768087215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32.0</v>
      </c>
      <c r="E48" s="5" t="n">
        <v>17.0</v>
      </c>
      <c r="F48" s="12" t="n">
        <v>15.0</v>
      </c>
      <c r="G48" s="5" t="n">
        <f si="1" t="shared"/>
        <v>149.0</v>
      </c>
      <c r="H48" s="13" t="n">
        <v>56.0</v>
      </c>
      <c r="I48" s="12" t="n">
        <v>93.0</v>
      </c>
      <c r="J48" s="14" t="n">
        <f si="2" t="shared"/>
        <v>-78.52348993288591</v>
      </c>
      <c r="K48" s="14" t="n">
        <f si="2" t="shared"/>
        <v>-69.64285714285714</v>
      </c>
      <c r="L48" s="14" t="n">
        <f si="2" t="shared"/>
        <v>-83.87096774193549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18982.0</v>
      </c>
      <c r="E49" s="5" t="n">
        <f ref="E49:I49" si="9" t="shared">E19+E26+E40+E44+E47+E48</f>
        <v>3073.0</v>
      </c>
      <c r="F49" s="5" t="n">
        <f si="9" t="shared"/>
        <v>15909.0</v>
      </c>
      <c r="G49" s="5" t="n">
        <f si="9" t="shared"/>
        <v>939131.0</v>
      </c>
      <c r="H49" s="5" t="n">
        <f si="9" t="shared"/>
        <v>230735.0</v>
      </c>
      <c r="I49" s="5" t="n">
        <f si="9" t="shared"/>
        <v>708396.0</v>
      </c>
      <c r="J49" s="7" t="n">
        <f si="2" t="shared"/>
        <v>-97.97876973499969</v>
      </c>
      <c r="K49" s="7" t="n">
        <f si="2" t="shared"/>
        <v>-98.66816911175158</v>
      </c>
      <c r="L49" s="7" t="n">
        <f si="2" t="shared"/>
        <v>-97.75422221469347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