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<sst xmlns="http://schemas.openxmlformats.org/spreadsheetml/2006/main" count="113" uniqueCount="62">
  <si>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</si>
  <si>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</si>
  <si>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</si>
  <si>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</si>
  <si>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</si>
  <si>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</si>
  <si>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</si>
  <si>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</si>
  <si>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</si>
  <si>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</si>
  <si>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</si>
  <si>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</si>
  <si>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</si>
  <si>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</si>
  <si>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</si>
  <si>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</si>
  <si>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</si>
  <si>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</si>
  <si>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</si>
  <si>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</si>
  <si>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</si>
  <si>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</si>
  <si>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</si>
  <si>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</si>
  <si>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</si>
  <si>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</si>
  <si>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</si>
  <si>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</si>
  <si>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</si>
  <si>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</si>
  <si>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</si>
  <si>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</si>
  <si>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</si>
  <si>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</si>
  <si>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</si>
  <si>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</si>
  <si>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</si>
  <si>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</si>
  <si>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</si>
  <si>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</si>
  <si>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</si>
  <si>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</si>
  <si>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</si>
  <si>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</si>
  <si>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</si>
  <si>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</si>
  <si>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</si>
  <si>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</si>
  <si>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</si>
  <si>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</si>
  <si>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</si>
  <si>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</si>
  <si>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</si>
  <si>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</si>
  <si>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</si>
  <si>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</si>
  <si>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</si>
  <si>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109年11月來臺旅客人次及成長率－按居住地分
Table 1-2 Visitor Arrivals by Residence,
November,2020</t>
  </si>
  <si>
    <t>109年11月 Nov.., 2020</t>
  </si>
  <si>
    <t>108年11月 Nov.., 2019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</si>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</sst>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823.0</v>
      </c>
      <c r="E4" s="5" t="n">
        <v>807.0</v>
      </c>
      <c r="F4" s="6" t="n">
        <v>16.0</v>
      </c>
      <c r="G4" s="5" t="n">
        <f>H4+I4</f>
        <v>141214.0</v>
      </c>
      <c r="H4" s="5" t="n">
        <v>131352.0</v>
      </c>
      <c r="I4" s="6" t="n">
        <v>9862.0</v>
      </c>
      <c r="J4" s="7" t="n">
        <f>IF(G4=0,"-",((D4/G4)-1)*100)</f>
        <v>-99.41719659523844</v>
      </c>
      <c r="K4" s="7" t="n">
        <f>IF(H4=0,"-",((E4/H4)-1)*100)</f>
        <v>-99.38562031792436</v>
      </c>
      <c r="L4" s="7" t="n">
        <f>IF(I4=0,"-",((F4/I4)-1)*100)</f>
        <v>-99.8377611032245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1201.0</v>
      </c>
      <c r="E5" s="5" t="n">
        <v>1199.0</v>
      </c>
      <c r="F5" s="6" t="n">
        <v>2.0</v>
      </c>
      <c r="G5" s="5" t="n">
        <f ref="G5:G48" si="1" t="shared">H5+I5</f>
        <v>96933.0</v>
      </c>
      <c r="H5" s="5" t="n">
        <v>94720.0</v>
      </c>
      <c r="I5" s="6" t="n">
        <v>2213.0</v>
      </c>
      <c r="J5" s="7" t="n">
        <f ref="J5:L49" si="2" t="shared">IF(G5=0,"-",((D5/G5)-1)*100)</f>
        <v>-98.76099986588675</v>
      </c>
      <c r="K5" s="7" t="n">
        <f si="2" t="shared"/>
        <v>-98.73416385135135</v>
      </c>
      <c r="L5" s="7" t="n">
        <f si="2" t="shared"/>
        <v>-99.90962494351558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1136.0</v>
      </c>
      <c r="E6" s="5" t="n">
        <v>23.0</v>
      </c>
      <c r="F6" s="6" t="n">
        <v>1113.0</v>
      </c>
      <c r="G6" s="5" t="n">
        <f si="1" t="shared"/>
        <v>216968.0</v>
      </c>
      <c r="H6" s="5" t="n">
        <v>127.0</v>
      </c>
      <c r="I6" s="6" t="n">
        <v>216841.0</v>
      </c>
      <c r="J6" s="7" t="n">
        <f si="2" t="shared"/>
        <v>-99.47642048597028</v>
      </c>
      <c r="K6" s="7" t="n">
        <f si="2" t="shared"/>
        <v>-81.88976377952756</v>
      </c>
      <c r="L6" s="7" t="n">
        <f si="2" t="shared"/>
        <v>-99.48672068474136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309.0</v>
      </c>
      <c r="E7" s="5" t="n">
        <v>25.0</v>
      </c>
      <c r="F7" s="6" t="n">
        <v>284.0</v>
      </c>
      <c r="G7" s="5" t="n">
        <f si="1" t="shared"/>
        <v>139176.0</v>
      </c>
      <c r="H7" s="5" t="n">
        <v>289.0</v>
      </c>
      <c r="I7" s="6" t="n">
        <v>138887.0</v>
      </c>
      <c r="J7" s="7" t="n">
        <f si="2" t="shared"/>
        <v>-99.77797896188999</v>
      </c>
      <c r="K7" s="7" t="n">
        <f si="2" t="shared"/>
        <v>-91.34948096885813</v>
      </c>
      <c r="L7" s="7" t="n">
        <f si="2" t="shared"/>
        <v>-99.79551721903418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192.0</v>
      </c>
      <c r="E8" s="5" t="n">
        <v>1.0</v>
      </c>
      <c r="F8" s="6" t="n">
        <v>191.0</v>
      </c>
      <c r="G8" s="5" t="n">
        <f si="1" t="shared"/>
        <v>3638.0</v>
      </c>
      <c r="H8" s="5" t="n">
        <v>3.0</v>
      </c>
      <c r="I8" s="6" t="n">
        <v>3635.0</v>
      </c>
      <c r="J8" s="7" t="n">
        <f si="2" t="shared"/>
        <v>-94.72237493128092</v>
      </c>
      <c r="K8" s="7" t="n">
        <f si="2" t="shared"/>
        <v>-66.66666666666667</v>
      </c>
      <c r="L8" s="7" t="n">
        <f si="2" t="shared"/>
        <v>-94.74552957359009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70.0</v>
      </c>
      <c r="E9" s="5" t="n">
        <v>1.0</v>
      </c>
      <c r="F9" s="6" t="n">
        <v>69.0</v>
      </c>
      <c r="G9" s="5" t="n">
        <f si="1" t="shared"/>
        <v>2201.0</v>
      </c>
      <c r="H9" s="5" t="n">
        <v>5.0</v>
      </c>
      <c r="I9" s="6" t="n">
        <v>2196.0</v>
      </c>
      <c r="J9" s="7" t="n">
        <f si="2" t="shared"/>
        <v>-96.81962744207179</v>
      </c>
      <c r="K9" s="7" t="n">
        <f si="2" t="shared"/>
        <v>-80.0</v>
      </c>
      <c r="L9" s="7" t="n">
        <f si="2" t="shared"/>
        <v>-96.85792349726776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460.0</v>
      </c>
      <c r="E10" s="5" t="n">
        <v>4.0</v>
      </c>
      <c r="F10" s="6" t="n">
        <v>456.0</v>
      </c>
      <c r="G10" s="5" t="n">
        <f si="1" t="shared"/>
        <v>63090.0</v>
      </c>
      <c r="H10" s="5" t="n">
        <v>59.0</v>
      </c>
      <c r="I10" s="6" t="n">
        <v>63031.0</v>
      </c>
      <c r="J10" s="7" t="n">
        <f si="2" t="shared"/>
        <v>-99.27088286574734</v>
      </c>
      <c r="K10" s="7" t="n">
        <f si="2" t="shared"/>
        <v>-93.22033898305084</v>
      </c>
      <c r="L10" s="7" t="n">
        <f si="2" t="shared"/>
        <v>-99.2765464612651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232.0</v>
      </c>
      <c r="E11" s="5" t="n">
        <v>7.0</v>
      </c>
      <c r="F11" s="6" t="n">
        <v>225.0</v>
      </c>
      <c r="G11" s="5" t="n">
        <f si="1" t="shared"/>
        <v>57114.0</v>
      </c>
      <c r="H11" s="5" t="n">
        <v>41.0</v>
      </c>
      <c r="I11" s="6" t="n">
        <v>57073.0</v>
      </c>
      <c r="J11" s="7" t="n">
        <f si="2" t="shared"/>
        <v>-99.59379486640753</v>
      </c>
      <c r="K11" s="7" t="n">
        <f si="2" t="shared"/>
        <v>-82.92682926829268</v>
      </c>
      <c r="L11" s="7" t="n">
        <f si="2" t="shared"/>
        <v>-99.6057680514429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3913.0</v>
      </c>
      <c r="E12" s="5" t="n">
        <v>10.0</v>
      </c>
      <c r="F12" s="6" t="n">
        <v>3903.0</v>
      </c>
      <c r="G12" s="5" t="n">
        <f si="1" t="shared"/>
        <v>19445.0</v>
      </c>
      <c r="H12" s="5" t="n">
        <v>30.0</v>
      </c>
      <c r="I12" s="6" t="n">
        <v>19415.0</v>
      </c>
      <c r="J12" s="7" t="n">
        <f si="2" t="shared"/>
        <v>-79.87657495500129</v>
      </c>
      <c r="K12" s="7" t="n">
        <f si="2" t="shared"/>
        <v>-66.66666666666667</v>
      </c>
      <c r="L12" s="7" t="n">
        <f si="2" t="shared"/>
        <v>-79.8969868658254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1368.0</v>
      </c>
      <c r="E13" s="5" t="n">
        <v>14.0</v>
      </c>
      <c r="F13" s="6" t="n">
        <v>1354.0</v>
      </c>
      <c r="G13" s="5" t="n">
        <f si="1" t="shared"/>
        <v>47839.0</v>
      </c>
      <c r="H13" s="5" t="n">
        <v>197.0</v>
      </c>
      <c r="I13" s="6" t="n">
        <v>47642.0</v>
      </c>
      <c r="J13" s="7" t="n">
        <f si="2" t="shared"/>
        <v>-97.14040845335396</v>
      </c>
      <c r="K13" s="7" t="n">
        <f si="2" t="shared"/>
        <v>-92.89340101522842</v>
      </c>
      <c r="L13" s="7" t="n">
        <f si="2" t="shared"/>
        <v>-97.15796985852819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1588.0</v>
      </c>
      <c r="E14" s="5" t="n">
        <v>6.0</v>
      </c>
      <c r="F14" s="6" t="n">
        <v>1582.0</v>
      </c>
      <c r="G14" s="5" t="n">
        <f si="1" t="shared"/>
        <v>39931.0</v>
      </c>
      <c r="H14" s="5" t="n">
        <v>23.0</v>
      </c>
      <c r="I14" s="6" t="n">
        <v>39908.0</v>
      </c>
      <c r="J14" s="7" t="n">
        <f si="2" t="shared"/>
        <v>-96.02313991635572</v>
      </c>
      <c r="K14" s="7" t="n">
        <f si="2" t="shared"/>
        <v>-73.91304347826086</v>
      </c>
      <c r="L14" s="7" t="n">
        <f si="2" t="shared"/>
        <v>-96.03588252981858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5599.0</v>
      </c>
      <c r="E15" s="5" t="n">
        <v>10.0</v>
      </c>
      <c r="F15" s="6" t="n">
        <v>5589.0</v>
      </c>
      <c r="G15" s="5" t="n">
        <f si="1" t="shared"/>
        <v>32263.0</v>
      </c>
      <c r="H15" s="5" t="n">
        <v>187.0</v>
      </c>
      <c r="I15" s="6" t="n">
        <v>32076.0</v>
      </c>
      <c r="J15" s="7" t="n">
        <f si="2" t="shared"/>
        <v>-82.64575519945448</v>
      </c>
      <c r="K15" s="7" t="n">
        <f si="2" t="shared"/>
        <v>-94.6524064171123</v>
      </c>
      <c r="L15" s="7" t="n">
        <f si="2" t="shared"/>
        <v>-82.57575757575756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507.0</v>
      </c>
      <c r="E16" s="5" t="n">
        <f si="3" t="shared"/>
        <v>5.0</v>
      </c>
      <c r="F16" s="5" t="n">
        <f si="3" t="shared"/>
        <v>502.0</v>
      </c>
      <c r="G16" s="5" t="n">
        <f si="3" t="shared"/>
        <v>3068.0</v>
      </c>
      <c r="H16" s="5" t="n">
        <f si="3" t="shared"/>
        <v>26.0</v>
      </c>
      <c r="I16" s="5" t="n">
        <f si="3" t="shared"/>
        <v>3042.0</v>
      </c>
      <c r="J16" s="7" t="n">
        <f si="2" t="shared"/>
        <v>-83.47457627118644</v>
      </c>
      <c r="K16" s="7" t="n">
        <f si="2" t="shared"/>
        <v>-80.76923076923077</v>
      </c>
      <c r="L16" s="7" t="n">
        <f si="2" t="shared"/>
        <v>-83.49769888231427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13667.0</v>
      </c>
      <c r="E17" s="5" t="n">
        <v>56.0</v>
      </c>
      <c r="F17" s="6" t="n">
        <v>13611.0</v>
      </c>
      <c r="G17" s="5" t="n">
        <f si="1" t="shared"/>
        <v>262750.0</v>
      </c>
      <c r="H17" s="5" t="n">
        <v>563.0</v>
      </c>
      <c r="I17" s="6" t="n">
        <v>262187.0</v>
      </c>
      <c r="J17" s="7" t="n">
        <f si="2" t="shared"/>
        <v>-94.79847764034253</v>
      </c>
      <c r="K17" s="7" t="n">
        <f si="2" t="shared"/>
        <v>-90.05328596802842</v>
      </c>
      <c r="L17" s="7" t="n">
        <f si="2" t="shared"/>
        <v>-94.8086670963854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58.0</v>
      </c>
      <c r="E18" s="5" t="n">
        <f si="4" t="shared"/>
        <v>0.0</v>
      </c>
      <c r="F18" s="5" t="n">
        <f si="4" t="shared"/>
        <v>58.0</v>
      </c>
      <c r="G18" s="5" t="n">
        <f si="4" t="shared"/>
        <v>1857.0</v>
      </c>
      <c r="H18" s="5" t="n">
        <f si="4" t="shared"/>
        <v>10.0</v>
      </c>
      <c r="I18" s="5" t="n">
        <f si="4" t="shared"/>
        <v>1847.0</v>
      </c>
      <c r="J18" s="7" t="n">
        <f si="2" t="shared"/>
        <v>-96.87668282175552</v>
      </c>
      <c r="K18" s="7" t="n">
        <f si="2" t="shared"/>
        <v>-100.0</v>
      </c>
      <c r="L18" s="7" t="n">
        <f si="2" t="shared"/>
        <v>-96.85977260422305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17456.0</v>
      </c>
      <c r="E19" s="5" t="n">
        <v>2112.0</v>
      </c>
      <c r="F19" s="6" t="n">
        <v>15344.0</v>
      </c>
      <c r="G19" s="5" t="n">
        <f si="1" t="shared"/>
        <v>864737.0</v>
      </c>
      <c r="H19" s="5" t="n">
        <v>227069.0</v>
      </c>
      <c r="I19" s="6" t="n">
        <v>637668.0</v>
      </c>
      <c r="J19" s="7" t="n">
        <f si="2" t="shared"/>
        <v>-97.98135155544404</v>
      </c>
      <c r="K19" s="7" t="n">
        <f si="2" t="shared"/>
        <v>-99.06988624603095</v>
      </c>
      <c r="L19" s="7" t="n">
        <f si="2" t="shared"/>
        <v>-97.5937321615637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195.0</v>
      </c>
      <c r="E20" s="5" t="n">
        <v>25.0</v>
      </c>
      <c r="F20" s="6" t="n">
        <v>170.0</v>
      </c>
      <c r="G20" s="5" t="n">
        <f si="1" t="shared"/>
        <v>14024.0</v>
      </c>
      <c r="H20" s="5" t="n">
        <v>34.0</v>
      </c>
      <c r="I20" s="6" t="n">
        <v>13990.0</v>
      </c>
      <c r="J20" s="7" t="n">
        <f si="2" t="shared"/>
        <v>-98.6095265259555</v>
      </c>
      <c r="K20" s="7" t="n">
        <f si="2" t="shared"/>
        <v>-26.470588235294112</v>
      </c>
      <c r="L20" s="7" t="n">
        <f si="2" t="shared"/>
        <v>-98.78484631879914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1632.0</v>
      </c>
      <c r="E21" s="5" t="n">
        <v>454.0</v>
      </c>
      <c r="F21" s="6" t="n">
        <v>1178.0</v>
      </c>
      <c r="G21" s="5" t="n">
        <f si="1" t="shared"/>
        <v>59507.0</v>
      </c>
      <c r="H21" s="5" t="n">
        <v>329.0</v>
      </c>
      <c r="I21" s="6" t="n">
        <v>59178.0</v>
      </c>
      <c r="J21" s="7" t="n">
        <f si="2" t="shared"/>
        <v>-97.25746550825953</v>
      </c>
      <c r="K21" s="7" t="n">
        <f si="2" t="shared"/>
        <v>37.99392097264438</v>
      </c>
      <c r="L21" s="7" t="n">
        <f si="2" t="shared"/>
        <v>-98.00939538341952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12.0</v>
      </c>
      <c r="E22" s="5" t="n">
        <v>1.0</v>
      </c>
      <c r="F22" s="6" t="n">
        <v>11.0</v>
      </c>
      <c r="G22" s="5" t="n">
        <f si="1" t="shared"/>
        <v>316.0</v>
      </c>
      <c r="H22" s="5" t="n">
        <v>1.0</v>
      </c>
      <c r="I22" s="6" t="n">
        <v>315.0</v>
      </c>
      <c r="J22" s="7" t="n">
        <f si="2" t="shared"/>
        <v>-96.20253164556962</v>
      </c>
      <c r="K22" s="7" t="n">
        <f si="2" t="shared"/>
        <v>0.0</v>
      </c>
      <c r="L22" s="7" t="n">
        <f si="2" t="shared"/>
        <v>-96.5079365079365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18.0</v>
      </c>
      <c r="E23" s="5" t="n">
        <v>7.0</v>
      </c>
      <c r="F23" s="6" t="n">
        <v>11.0</v>
      </c>
      <c r="G23" s="5" t="n">
        <f si="1" t="shared"/>
        <v>431.0</v>
      </c>
      <c r="H23" s="5" t="n">
        <v>15.0</v>
      </c>
      <c r="I23" s="6" t="n">
        <v>416.0</v>
      </c>
      <c r="J23" s="7" t="n">
        <f si="2" t="shared"/>
        <v>-95.82366589327145</v>
      </c>
      <c r="K23" s="7" t="n">
        <f si="2" t="shared"/>
        <v>-53.333333333333336</v>
      </c>
      <c r="L23" s="7" t="n">
        <f si="2" t="shared"/>
        <v>-97.35576923076923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6.0</v>
      </c>
      <c r="E24" s="5" t="n">
        <v>2.0</v>
      </c>
      <c r="F24" s="6" t="n">
        <v>4.0</v>
      </c>
      <c r="G24" s="5" t="n">
        <f si="1" t="shared"/>
        <v>120.0</v>
      </c>
      <c r="H24" s="5" t="n">
        <v>6.0</v>
      </c>
      <c r="I24" s="6" t="n">
        <v>114.0</v>
      </c>
      <c r="J24" s="7" t="n">
        <f si="2" t="shared"/>
        <v>-95.0</v>
      </c>
      <c r="K24" s="7" t="n">
        <f si="2" t="shared"/>
        <v>-66.66666666666667</v>
      </c>
      <c r="L24" s="7" t="n">
        <f si="2" t="shared"/>
        <v>-96.49122807017544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75.0</v>
      </c>
      <c r="E25" s="5" t="n">
        <f si="5" t="shared"/>
        <v>3.0</v>
      </c>
      <c r="F25" s="5" t="n">
        <f si="5" t="shared"/>
        <v>72.0</v>
      </c>
      <c r="G25" s="5" t="n">
        <f si="5" t="shared"/>
        <v>1148.0</v>
      </c>
      <c r="H25" s="5" t="n">
        <f si="5" t="shared"/>
        <v>21.0</v>
      </c>
      <c r="I25" s="5" t="n">
        <f si="5" t="shared"/>
        <v>1127.0</v>
      </c>
      <c r="J25" s="7" t="n">
        <f si="2" t="shared"/>
        <v>-93.46689895470384</v>
      </c>
      <c r="K25" s="7" t="n">
        <f si="2" t="shared"/>
        <v>-85.71428571428572</v>
      </c>
      <c r="L25" s="7" t="n">
        <f si="2" t="shared"/>
        <v>-93.61135758651287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1938.0</v>
      </c>
      <c r="E26" s="5" t="n">
        <v>492.0</v>
      </c>
      <c r="F26" s="6" t="n">
        <v>1446.0</v>
      </c>
      <c r="G26" s="5" t="n">
        <f si="1" t="shared"/>
        <v>75546.0</v>
      </c>
      <c r="H26" s="5" t="n">
        <v>406.0</v>
      </c>
      <c r="I26" s="6" t="n">
        <v>75140.0</v>
      </c>
      <c r="J26" s="7" t="n">
        <f si="2" t="shared"/>
        <v>-97.4346755619093</v>
      </c>
      <c r="K26" s="7" t="n">
        <f si="2" t="shared"/>
        <v>21.182266009852224</v>
      </c>
      <c r="L26" s="7" t="n">
        <f si="2" t="shared"/>
        <v>-98.07559222784137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53.0</v>
      </c>
      <c r="E27" s="5" t="n">
        <v>1.0</v>
      </c>
      <c r="F27" s="6" t="n">
        <v>52.0</v>
      </c>
      <c r="G27" s="5" t="n">
        <f si="1" t="shared"/>
        <v>965.0</v>
      </c>
      <c r="H27" s="5" t="n">
        <v>2.0</v>
      </c>
      <c r="I27" s="6" t="n">
        <v>963.0</v>
      </c>
      <c r="J27" s="7" t="n">
        <f si="2" t="shared"/>
        <v>-94.50777202072538</v>
      </c>
      <c r="K27" s="7" t="n">
        <f si="2" t="shared"/>
        <v>-50.0</v>
      </c>
      <c r="L27" s="7" t="n">
        <f si="2" t="shared"/>
        <v>-94.60020768431984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142.0</v>
      </c>
      <c r="E28" s="5" t="n">
        <v>6.0</v>
      </c>
      <c r="F28" s="6" t="n">
        <v>136.0</v>
      </c>
      <c r="G28" s="5" t="n">
        <f si="1" t="shared"/>
        <v>5389.0</v>
      </c>
      <c r="H28" s="5" t="n">
        <v>6.0</v>
      </c>
      <c r="I28" s="6" t="n">
        <v>5383.0</v>
      </c>
      <c r="J28" s="7" t="n">
        <f si="2" t="shared"/>
        <v>-97.36500278344776</v>
      </c>
      <c r="K28" s="7" t="n">
        <f si="2" t="shared"/>
        <v>0.0</v>
      </c>
      <c r="L28" s="7" t="n">
        <f si="2" t="shared"/>
        <v>-97.4735277726175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176.0</v>
      </c>
      <c r="E29" s="5" t="n">
        <v>4.0</v>
      </c>
      <c r="F29" s="6" t="n">
        <v>172.0</v>
      </c>
      <c r="G29" s="5" t="n">
        <f si="1" t="shared"/>
        <v>6812.0</v>
      </c>
      <c r="H29" s="5" t="n">
        <v>4.0</v>
      </c>
      <c r="I29" s="6" t="n">
        <v>6808.0</v>
      </c>
      <c r="J29" s="7" t="n">
        <f si="2" t="shared"/>
        <v>-97.41632413388139</v>
      </c>
      <c r="K29" s="7" t="n">
        <f si="2" t="shared"/>
        <v>0.0</v>
      </c>
      <c r="L29" s="7" t="n">
        <f si="2" t="shared"/>
        <v>-97.47356051703878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47.0</v>
      </c>
      <c r="E30" s="5" t="n">
        <v>0.0</v>
      </c>
      <c r="F30" s="6" t="n">
        <v>47.0</v>
      </c>
      <c r="G30" s="5" t="n">
        <f si="1" t="shared"/>
        <v>2022.0</v>
      </c>
      <c r="H30" s="5" t="n">
        <v>0.0</v>
      </c>
      <c r="I30" s="6" t="n">
        <v>2022.0</v>
      </c>
      <c r="J30" s="7" t="n">
        <f si="2" t="shared"/>
        <v>-97.67556874381799</v>
      </c>
      <c r="K30" s="7" t="str">
        <f si="2" t="shared"/>
        <v>-</v>
      </c>
      <c r="L30" s="7" t="n">
        <f si="2" t="shared"/>
        <v>-97.67556874381799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189.0</v>
      </c>
      <c r="E31" s="5" t="n">
        <v>0.0</v>
      </c>
      <c r="F31" s="6" t="n">
        <v>189.0</v>
      </c>
      <c r="G31" s="5" t="n">
        <f si="1" t="shared"/>
        <v>3090.0</v>
      </c>
      <c r="H31" s="5" t="n">
        <v>0.0</v>
      </c>
      <c r="I31" s="6" t="n">
        <v>3090.0</v>
      </c>
      <c r="J31" s="7" t="n">
        <f si="2" t="shared"/>
        <v>-93.88349514563107</v>
      </c>
      <c r="K31" s="7" t="str">
        <f si="2" t="shared"/>
        <v>-</v>
      </c>
      <c r="L31" s="7" t="n">
        <f si="2" t="shared"/>
        <v>-93.88349514563107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27.0</v>
      </c>
      <c r="E32" s="5" t="n">
        <v>2.0</v>
      </c>
      <c r="F32" s="6" t="n">
        <v>25.0</v>
      </c>
      <c r="G32" s="5" t="n">
        <f si="1" t="shared"/>
        <v>1165.0</v>
      </c>
      <c r="H32" s="5" t="n">
        <v>2.0</v>
      </c>
      <c r="I32" s="6" t="n">
        <v>1163.0</v>
      </c>
      <c r="J32" s="7" t="n">
        <f si="2" t="shared"/>
        <v>-97.6824034334764</v>
      </c>
      <c r="K32" s="7" t="n">
        <f si="2" t="shared"/>
        <v>0.0</v>
      </c>
      <c r="L32" s="7" t="n">
        <f si="2" t="shared"/>
        <v>-97.85038693035254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27.0</v>
      </c>
      <c r="E33" s="5" t="n">
        <v>1.0</v>
      </c>
      <c r="F33" s="6" t="n">
        <v>26.0</v>
      </c>
      <c r="G33" s="5" t="n">
        <f si="1" t="shared"/>
        <v>1579.0</v>
      </c>
      <c r="H33" s="5" t="n">
        <v>2.0</v>
      </c>
      <c r="I33" s="6" t="n">
        <v>1577.0</v>
      </c>
      <c r="J33" s="7" t="n">
        <f si="2" t="shared"/>
        <v>-98.29005699810006</v>
      </c>
      <c r="K33" s="7" t="n">
        <f si="2" t="shared"/>
        <v>-50.0</v>
      </c>
      <c r="L33" s="7" t="n">
        <f si="2" t="shared"/>
        <v>-98.35129993658846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287.0</v>
      </c>
      <c r="E34" s="5" t="n">
        <v>10.0</v>
      </c>
      <c r="F34" s="6" t="n">
        <v>277.0</v>
      </c>
      <c r="G34" s="5" t="n">
        <f si="1" t="shared"/>
        <v>7293.0</v>
      </c>
      <c r="H34" s="5" t="n">
        <v>14.0</v>
      </c>
      <c r="I34" s="6" t="n">
        <v>7279.0</v>
      </c>
      <c r="J34" s="7" t="n">
        <f si="2" t="shared"/>
        <v>-96.06471959413135</v>
      </c>
      <c r="K34" s="7" t="n">
        <f si="2" t="shared"/>
        <v>-28.57142857142857</v>
      </c>
      <c r="L34" s="7" t="n">
        <f si="2" t="shared"/>
        <v>-96.19453221596373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36.0</v>
      </c>
      <c r="E35" s="5" t="n">
        <v>1.0</v>
      </c>
      <c r="F35" s="6" t="n">
        <v>35.0</v>
      </c>
      <c r="G35" s="5" t="n">
        <f si="1" t="shared"/>
        <v>905.0</v>
      </c>
      <c r="H35" s="5" t="n">
        <v>1.0</v>
      </c>
      <c r="I35" s="6" t="n">
        <v>904.0</v>
      </c>
      <c r="J35" s="7" t="n">
        <f si="2" t="shared"/>
        <v>-96.02209944751381</v>
      </c>
      <c r="K35" s="7" t="n">
        <f si="2" t="shared"/>
        <v>0.0</v>
      </c>
      <c r="L35" s="7" t="n">
        <f si="2" t="shared"/>
        <v>-96.1283185840708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5.0</v>
      </c>
      <c r="E36" s="5" t="n">
        <v>0.0</v>
      </c>
      <c r="F36" s="6" t="n">
        <v>5.0</v>
      </c>
      <c r="G36" s="5" t="n">
        <f si="1" t="shared"/>
        <v>190.0</v>
      </c>
      <c r="H36" s="5" t="n">
        <v>0.0</v>
      </c>
      <c r="I36" s="6" t="n">
        <v>190.0</v>
      </c>
      <c r="J36" s="7" t="n">
        <f si="2" t="shared"/>
        <v>-97.36842105263158</v>
      </c>
      <c r="K36" s="7" t="str">
        <f si="2" t="shared"/>
        <v>-</v>
      </c>
      <c r="L36" s="7" t="n">
        <f si="2" t="shared"/>
        <v>-97.36842105263158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23.0</v>
      </c>
      <c r="E37" s="5" t="n">
        <v>0.0</v>
      </c>
      <c r="F37" s="6" t="n">
        <v>23.0</v>
      </c>
      <c r="G37" s="5" t="n">
        <f si="1" t="shared"/>
        <v>1002.0</v>
      </c>
      <c r="H37" s="5" t="n">
        <v>3.0</v>
      </c>
      <c r="I37" s="6" t="n">
        <v>999.0</v>
      </c>
      <c r="J37" s="7" t="n">
        <f si="2" t="shared"/>
        <v>-97.70459081836327</v>
      </c>
      <c r="K37" s="7" t="n">
        <f si="2" t="shared"/>
        <v>-100.0</v>
      </c>
      <c r="L37" s="7" t="n">
        <f si="2" t="shared"/>
        <v>-97.69769769769769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119.0</v>
      </c>
      <c r="E38" s="5" t="n">
        <v>1.0</v>
      </c>
      <c r="F38" s="6" t="n">
        <v>118.0</v>
      </c>
      <c r="G38" s="5" t="n">
        <f si="1" t="shared"/>
        <v>1718.0</v>
      </c>
      <c r="H38" s="5" t="n">
        <v>0.0</v>
      </c>
      <c r="I38" s="6" t="n">
        <v>1718.0</v>
      </c>
      <c r="J38" s="7" t="n">
        <f si="2" t="shared"/>
        <v>-93.07334109429569</v>
      </c>
      <c r="K38" s="7" t="str">
        <f si="2" t="shared"/>
        <v>-</v>
      </c>
      <c r="L38" s="7" t="n">
        <f si="2" t="shared"/>
        <v>-93.13154831199068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347.0</v>
      </c>
      <c r="E39" s="5" t="n">
        <f si="6" t="shared"/>
        <v>0.0</v>
      </c>
      <c r="F39" s="5" t="n">
        <f si="6" t="shared"/>
        <v>347.0</v>
      </c>
      <c r="G39" s="5" t="n">
        <f si="6" t="shared"/>
        <v>5835.0</v>
      </c>
      <c r="H39" s="5" t="n">
        <f si="6" t="shared"/>
        <v>1.0</v>
      </c>
      <c r="I39" s="5" t="n">
        <f si="6" t="shared"/>
        <v>5834.0</v>
      </c>
      <c r="J39" s="7" t="n">
        <f si="2" t="shared"/>
        <v>-94.05312767780633</v>
      </c>
      <c r="K39" s="7" t="n">
        <f si="2" t="shared"/>
        <v>-100.0</v>
      </c>
      <c r="L39" s="7" t="n">
        <f si="2" t="shared"/>
        <v>-94.05210833047651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1478.0</v>
      </c>
      <c r="E40" s="5" t="n">
        <v>26.0</v>
      </c>
      <c r="F40" s="6" t="n">
        <v>1452.0</v>
      </c>
      <c r="G40" s="5" t="n">
        <f si="1" t="shared"/>
        <v>37965.0</v>
      </c>
      <c r="H40" s="5" t="n">
        <v>35.0</v>
      </c>
      <c r="I40" s="6" t="n">
        <v>37930.0</v>
      </c>
      <c r="J40" s="7" t="n">
        <f si="2" t="shared"/>
        <v>-96.10694060318714</v>
      </c>
      <c r="K40" s="7" t="n">
        <f si="2" t="shared"/>
        <v>-25.71428571428571</v>
      </c>
      <c r="L40" s="7" t="n">
        <f si="2" t="shared"/>
        <v>-96.17189559715264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50.0</v>
      </c>
      <c r="E41" s="5" t="n">
        <v>2.0</v>
      </c>
      <c r="F41" s="6" t="n">
        <v>48.0</v>
      </c>
      <c r="G41" s="5" t="n">
        <f si="1" t="shared"/>
        <v>9030.0</v>
      </c>
      <c r="H41" s="5" t="n">
        <v>21.0</v>
      </c>
      <c r="I41" s="6" t="n">
        <v>9009.0</v>
      </c>
      <c r="J41" s="7" t="n">
        <f si="2" t="shared"/>
        <v>-99.44629014396456</v>
      </c>
      <c r="K41" s="7" t="n">
        <f si="2" t="shared"/>
        <v>-90.47619047619048</v>
      </c>
      <c r="L41" s="7" t="n">
        <f si="2" t="shared"/>
        <v>-99.46719946719946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18.0</v>
      </c>
      <c r="E42" s="5" t="n">
        <v>4.0</v>
      </c>
      <c r="F42" s="6" t="n">
        <v>14.0</v>
      </c>
      <c r="G42" s="5" t="n">
        <f si="1" t="shared"/>
        <v>1629.0</v>
      </c>
      <c r="H42" s="5" t="n">
        <v>4.0</v>
      </c>
      <c r="I42" s="6" t="n">
        <v>1625.0</v>
      </c>
      <c r="J42" s="7" t="n">
        <f si="2" t="shared"/>
        <v>-98.89502762430939</v>
      </c>
      <c r="K42" s="7" t="n">
        <f si="2" t="shared"/>
        <v>0.0</v>
      </c>
      <c r="L42" s="7" t="n">
        <f si="2" t="shared"/>
        <v>-99.13846153846154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74.0</v>
      </c>
      <c r="E43" s="5" t="n">
        <f si="7" t="shared"/>
        <v>0.0</v>
      </c>
      <c r="F43" s="5" t="n">
        <f si="7" t="shared"/>
        <v>74.0</v>
      </c>
      <c r="G43" s="5" t="n">
        <f si="7" t="shared"/>
        <v>260.0</v>
      </c>
      <c r="H43" s="5" t="n">
        <f si="7" t="shared"/>
        <v>0.0</v>
      </c>
      <c r="I43" s="5" t="n">
        <f si="7" t="shared"/>
        <v>260.0</v>
      </c>
      <c r="J43" s="7" t="n">
        <f si="2" t="shared"/>
        <v>-71.53846153846153</v>
      </c>
      <c r="K43" s="7" t="str">
        <f si="2" t="shared"/>
        <v>-</v>
      </c>
      <c r="L43" s="7" t="n">
        <f si="2" t="shared"/>
        <v>-71.53846153846153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142.0</v>
      </c>
      <c r="E44" s="5" t="n">
        <v>6.0</v>
      </c>
      <c r="F44" s="6" t="n">
        <v>136.0</v>
      </c>
      <c r="G44" s="5" t="n">
        <f si="1" t="shared"/>
        <v>10919.0</v>
      </c>
      <c r="H44" s="5" t="n">
        <v>25.0</v>
      </c>
      <c r="I44" s="6" t="n">
        <v>10894.0</v>
      </c>
      <c r="J44" s="7" t="n">
        <f si="2" t="shared"/>
        <v>-98.6995146075648</v>
      </c>
      <c r="K44" s="7" t="n">
        <f si="2" t="shared"/>
        <v>-76.0</v>
      </c>
      <c r="L44" s="7" t="n">
        <f si="2" t="shared"/>
        <v>-98.75160638883789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47.0</v>
      </c>
      <c r="E45" s="5" t="n">
        <v>1.0</v>
      </c>
      <c r="F45" s="6" t="n">
        <v>46.0</v>
      </c>
      <c r="G45" s="5" t="n">
        <f si="1" t="shared"/>
        <v>341.0</v>
      </c>
      <c r="H45" s="5" t="n">
        <v>6.0</v>
      </c>
      <c r="I45" s="6" t="n">
        <v>335.0</v>
      </c>
      <c r="J45" s="7" t="n">
        <f si="2" t="shared"/>
        <v>-86.21700879765396</v>
      </c>
      <c r="K45" s="7" t="n">
        <f si="2" t="shared"/>
        <v>-83.33333333333334</v>
      </c>
      <c r="L45" s="7" t="n">
        <f si="2" t="shared"/>
        <v>-86.26865671641791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53.0</v>
      </c>
      <c r="E46" s="5" t="n">
        <f si="8" t="shared"/>
        <v>0.0</v>
      </c>
      <c r="F46" s="5" t="n">
        <f si="8" t="shared"/>
        <v>53.0</v>
      </c>
      <c r="G46" s="5" t="n">
        <f si="8" t="shared"/>
        <v>716.0</v>
      </c>
      <c r="H46" s="5" t="n">
        <f si="8" t="shared"/>
        <v>4.0</v>
      </c>
      <c r="I46" s="5" t="n">
        <f si="8" t="shared"/>
        <v>712.0</v>
      </c>
      <c r="J46" s="7" t="n">
        <f si="2" t="shared"/>
        <v>-92.59776536312849</v>
      </c>
      <c r="K46" s="7" t="n">
        <f si="2" t="shared"/>
        <v>-100.0</v>
      </c>
      <c r="L46" s="7" t="n">
        <f si="2" t="shared"/>
        <v>-92.5561797752809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100.0</v>
      </c>
      <c r="E47" s="5" t="n">
        <v>1.0</v>
      </c>
      <c r="F47" s="6" t="n">
        <v>99.0</v>
      </c>
      <c r="G47" s="5" t="n">
        <f si="1" t="shared"/>
        <v>1057.0</v>
      </c>
      <c r="H47" s="5" t="n">
        <v>10.0</v>
      </c>
      <c r="I47" s="6" t="n">
        <v>1047.0</v>
      </c>
      <c r="J47" s="7" t="n">
        <f si="2" t="shared"/>
        <v>-90.53926206244087</v>
      </c>
      <c r="K47" s="7" t="n">
        <f si="2" t="shared"/>
        <v>-90.0</v>
      </c>
      <c r="L47" s="7" t="n">
        <f si="2" t="shared"/>
        <v>-90.54441260744986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63.0</v>
      </c>
      <c r="E48" s="5" t="n">
        <v>33.0</v>
      </c>
      <c r="F48" s="12" t="n">
        <v>30.0</v>
      </c>
      <c r="G48" s="5" t="n">
        <f si="1" t="shared"/>
        <v>173.0</v>
      </c>
      <c r="H48" s="13" t="n">
        <v>53.0</v>
      </c>
      <c r="I48" s="12" t="n">
        <v>120.0</v>
      </c>
      <c r="J48" s="14" t="n">
        <f si="2" t="shared"/>
        <v>-63.58381502890174</v>
      </c>
      <c r="K48" s="14" t="n">
        <f si="2" t="shared"/>
        <v>-37.735849056603776</v>
      </c>
      <c r="L48" s="14" t="n">
        <f si="2" t="shared"/>
        <v>-75.0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21177.0</v>
      </c>
      <c r="E49" s="5" t="n">
        <f ref="E49:I49" si="9" t="shared">E19+E26+E40+E44+E47+E48</f>
        <v>2670.0</v>
      </c>
      <c r="F49" s="5" t="n">
        <f si="9" t="shared"/>
        <v>18507.0</v>
      </c>
      <c r="G49" s="5" t="n">
        <f si="9" t="shared"/>
        <v>990397.0</v>
      </c>
      <c r="H49" s="5" t="n">
        <f si="9" t="shared"/>
        <v>227598.0</v>
      </c>
      <c r="I49" s="5" t="n">
        <f si="9" t="shared"/>
        <v>762799.0</v>
      </c>
      <c r="J49" s="7" t="n">
        <f si="2" t="shared"/>
        <v>-97.86176654412321</v>
      </c>
      <c r="K49" s="7" t="n">
        <f si="2" t="shared"/>
        <v>-98.82687897081696</v>
      </c>
      <c r="L49" s="7" t="n">
        <f si="2" t="shared"/>
        <v>-97.57380384609839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