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<sst xmlns="http://schemas.openxmlformats.org/spreadsheetml/2006/main" count="113" uniqueCount="62">
  <si>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</si>
  <si>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</si>
  <si>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</si>
  <si>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</si>
  <si>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</si>
  <si>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</si>
  <si>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</si>
  <si>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</si>
  <si>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</si>
  <si>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</si>
  <si>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</si>
  <si>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</si>
  <si>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</si>
  <si>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</si>
  <si>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</si>
  <si>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</si>
  <si>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</si>
  <si>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</si>
  <si>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</si>
  <si>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</si>
  <si>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</si>
  <si>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</si>
  <si>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</si>
  <si>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</si>
  <si>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</si>
  <si>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</si>
  <si>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</si>
  <si>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</si>
  <si>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</si>
  <si>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</si>
  <si>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</si>
  <si>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</si>
  <si>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</si>
  <si>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</si>
  <si>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</si>
  <si>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</si>
  <si>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</si>
  <si>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</si>
  <si>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</si>
  <si>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</si>
  <si>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</si>
  <si>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</si>
  <si>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</si>
  <si>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</si>
  <si>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</si>
  <si>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</si>
  <si>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</si>
  <si>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</si>
  <si>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</si>
  <si>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</si>
  <si>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</si>
  <si>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</si>
  <si>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</si>
  <si>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</si>
  <si>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</si>
  <si>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</si>
  <si>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</si>
  <si>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109年12月來臺旅客人次及成長率－按居住地分
Table 1-2 Visitor Arrivals by Residence,
December,2020</t>
  </si>
  <si>
    <t>109年12月 Dec.., 2020</t>
  </si>
  <si>
    <t>108年12月 Dec..,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</si>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</sst>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654.0</v>
      </c>
      <c r="E4" s="5" t="n">
        <v>632.0</v>
      </c>
      <c r="F4" s="6" t="n">
        <v>22.0</v>
      </c>
      <c r="G4" s="5" t="n">
        <f>H4+I4</f>
        <v>195347.0</v>
      </c>
      <c r="H4" s="5" t="n">
        <v>182935.0</v>
      </c>
      <c r="I4" s="6" t="n">
        <v>12412.0</v>
      </c>
      <c r="J4" s="7" t="n">
        <f>IF(G4=0,"-",((D4/G4)-1)*100)</f>
        <v>-99.66521113710473</v>
      </c>
      <c r="K4" s="7" t="n">
        <f>IF(H4=0,"-",((E4/H4)-1)*100)</f>
        <v>-99.65452209801296</v>
      </c>
      <c r="L4" s="7" t="n">
        <f>IF(I4=0,"-",((F4/I4)-1)*100)</f>
        <v>-99.8227521753142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1188.0</v>
      </c>
      <c r="E5" s="5" t="n">
        <v>1187.0</v>
      </c>
      <c r="F5" s="6" t="n">
        <v>1.0</v>
      </c>
      <c r="G5" s="5" t="n">
        <f ref="G5:G48" si="1" t="shared">H5+I5</f>
        <v>103791.0</v>
      </c>
      <c r="H5" s="5" t="n">
        <v>100935.0</v>
      </c>
      <c r="I5" s="6" t="n">
        <v>2856.0</v>
      </c>
      <c r="J5" s="7" t="n">
        <f ref="J5:L49" si="2" t="shared">IF(G5=0,"-",((D5/G5)-1)*100)</f>
        <v>-98.85539208601902</v>
      </c>
      <c r="K5" s="7" t="n">
        <f si="2" t="shared"/>
        <v>-98.8239956407589</v>
      </c>
      <c r="L5" s="7" t="n">
        <f si="2" t="shared"/>
        <v>-99.96498599439776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893.0</v>
      </c>
      <c r="E6" s="5" t="n">
        <v>18.0</v>
      </c>
      <c r="F6" s="6" t="n">
        <v>875.0</v>
      </c>
      <c r="G6" s="5" t="n">
        <f si="1" t="shared"/>
        <v>225350.0</v>
      </c>
      <c r="H6" s="5" t="n">
        <v>173.0</v>
      </c>
      <c r="I6" s="6" t="n">
        <v>225177.0</v>
      </c>
      <c r="J6" s="7" t="n">
        <f si="2" t="shared"/>
        <v>-99.60372753494565</v>
      </c>
      <c r="K6" s="7" t="n">
        <f si="2" t="shared"/>
        <v>-89.59537572254335</v>
      </c>
      <c r="L6" s="7" t="n">
        <f si="2" t="shared"/>
        <v>-99.61141679656448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384.0</v>
      </c>
      <c r="E7" s="5" t="n">
        <v>8.0</v>
      </c>
      <c r="F7" s="6" t="n">
        <v>376.0</v>
      </c>
      <c r="G7" s="5" t="n">
        <f si="1" t="shared"/>
        <v>160667.0</v>
      </c>
      <c r="H7" s="5" t="n">
        <v>230.0</v>
      </c>
      <c r="I7" s="6" t="n">
        <v>160437.0</v>
      </c>
      <c r="J7" s="7" t="n">
        <f si="2" t="shared"/>
        <v>-99.76099634648061</v>
      </c>
      <c r="K7" s="7" t="n">
        <f si="2" t="shared"/>
        <v>-96.52173913043478</v>
      </c>
      <c r="L7" s="7" t="n">
        <f si="2" t="shared"/>
        <v>-99.76564009548919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187.0</v>
      </c>
      <c r="E8" s="5" t="n">
        <v>0.0</v>
      </c>
      <c r="F8" s="6" t="n">
        <v>187.0</v>
      </c>
      <c r="G8" s="5" t="n">
        <f si="1" t="shared"/>
        <v>3289.0</v>
      </c>
      <c r="H8" s="5" t="n">
        <v>2.0</v>
      </c>
      <c r="I8" s="6" t="n">
        <v>3287.0</v>
      </c>
      <c r="J8" s="7" t="n">
        <f si="2" t="shared"/>
        <v>-94.31438127090301</v>
      </c>
      <c r="K8" s="7" t="n">
        <f si="2" t="shared"/>
        <v>-100.0</v>
      </c>
      <c r="L8" s="7" t="n">
        <f si="2" t="shared"/>
        <v>-94.31092181320354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64.0</v>
      </c>
      <c r="E9" s="5" t="n">
        <v>1.0</v>
      </c>
      <c r="F9" s="6" t="n">
        <v>63.0</v>
      </c>
      <c r="G9" s="5" t="n">
        <f si="1" t="shared"/>
        <v>2160.0</v>
      </c>
      <c r="H9" s="5" t="n">
        <v>10.0</v>
      </c>
      <c r="I9" s="6" t="n">
        <v>2150.0</v>
      </c>
      <c r="J9" s="7" t="n">
        <f si="2" t="shared"/>
        <v>-97.03703703703704</v>
      </c>
      <c r="K9" s="7" t="n">
        <f si="2" t="shared"/>
        <v>-90.0</v>
      </c>
      <c r="L9" s="7" t="n">
        <f si="2" t="shared"/>
        <v>-97.06976744186046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444.0</v>
      </c>
      <c r="E10" s="5" t="n">
        <v>3.0</v>
      </c>
      <c r="F10" s="6" t="n">
        <v>441.0</v>
      </c>
      <c r="G10" s="5" t="n">
        <f si="1" t="shared"/>
        <v>73389.0</v>
      </c>
      <c r="H10" s="5" t="n">
        <v>72.0</v>
      </c>
      <c r="I10" s="6" t="n">
        <v>73317.0</v>
      </c>
      <c r="J10" s="7" t="n">
        <f si="2" t="shared"/>
        <v>-99.39500470097698</v>
      </c>
      <c r="K10" s="7" t="n">
        <f si="2" t="shared"/>
        <v>-95.83333333333334</v>
      </c>
      <c r="L10" s="7" t="n">
        <f si="2" t="shared"/>
        <v>-99.39850239371496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254.0</v>
      </c>
      <c r="E11" s="5" t="n">
        <v>5.0</v>
      </c>
      <c r="F11" s="6" t="n">
        <v>249.0</v>
      </c>
      <c r="G11" s="5" t="n">
        <f si="1" t="shared"/>
        <v>73369.0</v>
      </c>
      <c r="H11" s="5" t="n">
        <v>43.0</v>
      </c>
      <c r="I11" s="6" t="n">
        <v>73326.0</v>
      </c>
      <c r="J11" s="7" t="n">
        <f si="2" t="shared"/>
        <v>-99.6538047404217</v>
      </c>
      <c r="K11" s="7" t="n">
        <f si="2" t="shared"/>
        <v>-88.37209302325581</v>
      </c>
      <c r="L11" s="7" t="n">
        <f si="2" t="shared"/>
        <v>-99.6604205875133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2608.0</v>
      </c>
      <c r="E12" s="5" t="n">
        <v>12.0</v>
      </c>
      <c r="F12" s="6" t="n">
        <v>2596.0</v>
      </c>
      <c r="G12" s="5" t="n">
        <f si="1" t="shared"/>
        <v>24807.0</v>
      </c>
      <c r="H12" s="5" t="n">
        <v>43.0</v>
      </c>
      <c r="I12" s="6" t="n">
        <v>24764.0</v>
      </c>
      <c r="J12" s="7" t="n">
        <f si="2" t="shared"/>
        <v>-89.48683839238925</v>
      </c>
      <c r="K12" s="7" t="n">
        <f si="2" t="shared"/>
        <v>-72.09302325581395</v>
      </c>
      <c r="L12" s="7" t="n">
        <f si="2" t="shared"/>
        <v>-89.5170408657729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2627.0</v>
      </c>
      <c r="E13" s="5" t="n">
        <v>6.0</v>
      </c>
      <c r="F13" s="6" t="n">
        <v>2621.0</v>
      </c>
      <c r="G13" s="5" t="n">
        <f si="1" t="shared"/>
        <v>54944.0</v>
      </c>
      <c r="H13" s="5" t="n">
        <v>362.0</v>
      </c>
      <c r="I13" s="6" t="n">
        <v>54582.0</v>
      </c>
      <c r="J13" s="7" t="n">
        <f si="2" t="shared"/>
        <v>-95.21876820034944</v>
      </c>
      <c r="K13" s="7" t="n">
        <f si="2" t="shared"/>
        <v>-98.34254143646409</v>
      </c>
      <c r="L13" s="7" t="n">
        <f si="2" t="shared"/>
        <v>-95.19805063940493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1896.0</v>
      </c>
      <c r="E14" s="5" t="n">
        <v>9.0</v>
      </c>
      <c r="F14" s="6" t="n">
        <v>1887.0</v>
      </c>
      <c r="G14" s="5" t="n">
        <f si="1" t="shared"/>
        <v>52909.0</v>
      </c>
      <c r="H14" s="5" t="n">
        <v>56.0</v>
      </c>
      <c r="I14" s="6" t="n">
        <v>52853.0</v>
      </c>
      <c r="J14" s="7" t="n">
        <f si="2" t="shared"/>
        <v>-96.41648868812489</v>
      </c>
      <c r="K14" s="7" t="n">
        <f si="2" t="shared"/>
        <v>-83.92857142857143</v>
      </c>
      <c r="L14" s="7" t="n">
        <f si="2" t="shared"/>
        <v>-96.42972016725635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6966.0</v>
      </c>
      <c r="E15" s="5" t="n">
        <v>18.0</v>
      </c>
      <c r="F15" s="6" t="n">
        <v>6948.0</v>
      </c>
      <c r="G15" s="5" t="n">
        <f si="1" t="shared"/>
        <v>29789.0</v>
      </c>
      <c r="H15" s="5" t="n">
        <v>167.0</v>
      </c>
      <c r="I15" s="6" t="n">
        <v>29622.0</v>
      </c>
      <c r="J15" s="7" t="n">
        <f si="2" t="shared"/>
        <v>-76.61552922219612</v>
      </c>
      <c r="K15" s="7" t="n">
        <f si="2" t="shared"/>
        <v>-89.22155688622755</v>
      </c>
      <c r="L15" s="7" t="n">
        <f si="2" t="shared"/>
        <v>-76.54446019850111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358.0</v>
      </c>
      <c r="E16" s="5" t="n">
        <f si="3" t="shared"/>
        <v>1.0</v>
      </c>
      <c r="F16" s="5" t="n">
        <f si="3" t="shared"/>
        <v>357.0</v>
      </c>
      <c r="G16" s="5" t="n">
        <f si="3" t="shared"/>
        <v>3421.0</v>
      </c>
      <c r="H16" s="5" t="n">
        <f si="3" t="shared"/>
        <v>36.0</v>
      </c>
      <c r="I16" s="5" t="n">
        <f si="3" t="shared"/>
        <v>3385.0</v>
      </c>
      <c r="J16" s="7" t="n">
        <f si="2" t="shared"/>
        <v>-89.53522361882492</v>
      </c>
      <c r="K16" s="7" t="n">
        <f si="2" t="shared"/>
        <v>-97.22222222222221</v>
      </c>
      <c r="L16" s="7" t="n">
        <f si="2" t="shared"/>
        <v>-89.45347119645494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15153.0</v>
      </c>
      <c r="E17" s="5" t="n">
        <v>54.0</v>
      </c>
      <c r="F17" s="6" t="n">
        <v>15099.0</v>
      </c>
      <c r="G17" s="5" t="n">
        <f si="1" t="shared"/>
        <v>312628.0</v>
      </c>
      <c r="H17" s="5" t="n">
        <v>779.0</v>
      </c>
      <c r="I17" s="6" t="n">
        <v>311849.0</v>
      </c>
      <c r="J17" s="7" t="n">
        <f si="2" t="shared"/>
        <v>-95.15302532082859</v>
      </c>
      <c r="K17" s="7" t="n">
        <f si="2" t="shared"/>
        <v>-93.06803594351733</v>
      </c>
      <c r="L17" s="7" t="n">
        <f si="2" t="shared"/>
        <v>-95.15823363230281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53.0</v>
      </c>
      <c r="E18" s="5" t="n">
        <f si="4" t="shared"/>
        <v>0.0</v>
      </c>
      <c r="F18" s="5" t="n">
        <f si="4" t="shared"/>
        <v>53.0</v>
      </c>
      <c r="G18" s="5" t="n">
        <f si="4" t="shared"/>
        <v>2014.0</v>
      </c>
      <c r="H18" s="5" t="n">
        <f si="4" t="shared"/>
        <v>7.0</v>
      </c>
      <c r="I18" s="5" t="n">
        <f si="4" t="shared"/>
        <v>2007.0</v>
      </c>
      <c r="J18" s="7" t="n">
        <f si="2" t="shared"/>
        <v>-97.36842105263158</v>
      </c>
      <c r="K18" s="7" t="n">
        <f si="2" t="shared"/>
        <v>-100.0</v>
      </c>
      <c r="L18" s="7" t="n">
        <f si="2" t="shared"/>
        <v>-97.35924265072246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18576.0</v>
      </c>
      <c r="E19" s="5" t="n">
        <v>1900.0</v>
      </c>
      <c r="F19" s="6" t="n">
        <v>16676.0</v>
      </c>
      <c r="G19" s="5" t="n">
        <f si="1" t="shared"/>
        <v>1005246.0</v>
      </c>
      <c r="H19" s="5" t="n">
        <v>285071.0</v>
      </c>
      <c r="I19" s="6" t="n">
        <v>720175.0</v>
      </c>
      <c r="J19" s="7" t="n">
        <f si="2" t="shared"/>
        <v>-98.1520941142765</v>
      </c>
      <c r="K19" s="7" t="n">
        <f si="2" t="shared"/>
        <v>-99.33349937384021</v>
      </c>
      <c r="L19" s="7" t="n">
        <f si="2" t="shared"/>
        <v>-97.68445169576839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154.0</v>
      </c>
      <c r="E20" s="5" t="n">
        <v>22.0</v>
      </c>
      <c r="F20" s="6" t="n">
        <v>132.0</v>
      </c>
      <c r="G20" s="5" t="n">
        <f si="1" t="shared"/>
        <v>14465.0</v>
      </c>
      <c r="H20" s="5" t="n">
        <v>54.0</v>
      </c>
      <c r="I20" s="6" t="n">
        <v>14411.0</v>
      </c>
      <c r="J20" s="7" t="n">
        <f si="2" t="shared"/>
        <v>-98.93536121673003</v>
      </c>
      <c r="K20" s="7" t="n">
        <f si="2" t="shared"/>
        <v>-59.25925925925925</v>
      </c>
      <c r="L20" s="7" t="n">
        <f si="2" t="shared"/>
        <v>-99.08403303032406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1306.0</v>
      </c>
      <c r="E21" s="5" t="n">
        <v>277.0</v>
      </c>
      <c r="F21" s="6" t="n">
        <v>1029.0</v>
      </c>
      <c r="G21" s="5" t="n">
        <f si="1" t="shared"/>
        <v>65450.0</v>
      </c>
      <c r="H21" s="5" t="n">
        <v>504.0</v>
      </c>
      <c r="I21" s="6" t="n">
        <v>64946.0</v>
      </c>
      <c r="J21" s="7" t="n">
        <f si="2" t="shared"/>
        <v>-98.00458365164248</v>
      </c>
      <c r="K21" s="7" t="n">
        <f si="2" t="shared"/>
        <v>-45.03968253968254</v>
      </c>
      <c r="L21" s="7" t="n">
        <f si="2" t="shared"/>
        <v>-98.41560681181289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9.0</v>
      </c>
      <c r="E22" s="5" t="n">
        <v>2.0</v>
      </c>
      <c r="F22" s="6" t="n">
        <v>7.0</v>
      </c>
      <c r="G22" s="5" t="n">
        <f si="1" t="shared"/>
        <v>462.0</v>
      </c>
      <c r="H22" s="5" t="n">
        <v>6.0</v>
      </c>
      <c r="I22" s="6" t="n">
        <v>456.0</v>
      </c>
      <c r="J22" s="7" t="n">
        <f si="2" t="shared"/>
        <v>-98.05194805194806</v>
      </c>
      <c r="K22" s="7" t="n">
        <f si="2" t="shared"/>
        <v>-66.66666666666667</v>
      </c>
      <c r="L22" s="7" t="n">
        <f si="2" t="shared"/>
        <v>-98.46491228070175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34.0</v>
      </c>
      <c r="E23" s="5" t="n">
        <v>6.0</v>
      </c>
      <c r="F23" s="6" t="n">
        <v>28.0</v>
      </c>
      <c r="G23" s="5" t="n">
        <f si="1" t="shared"/>
        <v>520.0</v>
      </c>
      <c r="H23" s="5" t="n">
        <v>93.0</v>
      </c>
      <c r="I23" s="6" t="n">
        <v>427.0</v>
      </c>
      <c r="J23" s="7" t="n">
        <f si="2" t="shared"/>
        <v>-93.46153846153847</v>
      </c>
      <c r="K23" s="7" t="n">
        <f si="2" t="shared"/>
        <v>-93.5483870967742</v>
      </c>
      <c r="L23" s="7" t="n">
        <f si="2" t="shared"/>
        <v>-93.44262295081968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6.0</v>
      </c>
      <c r="E24" s="5" t="n">
        <v>1.0</v>
      </c>
      <c r="F24" s="6" t="n">
        <v>5.0</v>
      </c>
      <c r="G24" s="5" t="n">
        <f si="1" t="shared"/>
        <v>185.0</v>
      </c>
      <c r="H24" s="5" t="n">
        <v>47.0</v>
      </c>
      <c r="I24" s="6" t="n">
        <v>138.0</v>
      </c>
      <c r="J24" s="7" t="n">
        <f si="2" t="shared"/>
        <v>-96.75675675675676</v>
      </c>
      <c r="K24" s="7" t="n">
        <f si="2" t="shared"/>
        <v>-97.87234042553192</v>
      </c>
      <c r="L24" s="7" t="n">
        <f si="2" t="shared"/>
        <v>-96.37681159420289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41.0</v>
      </c>
      <c r="E25" s="5" t="n">
        <f si="5" t="shared"/>
        <v>2.0</v>
      </c>
      <c r="F25" s="5" t="n">
        <f si="5" t="shared"/>
        <v>39.0</v>
      </c>
      <c r="G25" s="5" t="n">
        <f si="5" t="shared"/>
        <v>967.0</v>
      </c>
      <c r="H25" s="5" t="n">
        <f si="5" t="shared"/>
        <v>45.0</v>
      </c>
      <c r="I25" s="5" t="n">
        <f si="5" t="shared"/>
        <v>922.0</v>
      </c>
      <c r="J25" s="7" t="n">
        <f si="2" t="shared"/>
        <v>-95.76008273009306</v>
      </c>
      <c r="K25" s="7" t="n">
        <f si="2" t="shared"/>
        <v>-95.55555555555556</v>
      </c>
      <c r="L25" s="7" t="n">
        <f si="2" t="shared"/>
        <v>-95.7700650759219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1550.0</v>
      </c>
      <c r="E26" s="5" t="n">
        <v>310.0</v>
      </c>
      <c r="F26" s="6" t="n">
        <v>1240.0</v>
      </c>
      <c r="G26" s="5" t="n">
        <f si="1" t="shared"/>
        <v>82049.0</v>
      </c>
      <c r="H26" s="5" t="n">
        <v>749.0</v>
      </c>
      <c r="I26" s="6" t="n">
        <v>81300.0</v>
      </c>
      <c r="J26" s="7" t="n">
        <f si="2" t="shared"/>
        <v>-98.11088495898792</v>
      </c>
      <c r="K26" s="7" t="n">
        <f si="2" t="shared"/>
        <v>-58.61148197596795</v>
      </c>
      <c r="L26" s="7" t="n">
        <f si="2" t="shared"/>
        <v>-98.47478474784748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39.0</v>
      </c>
      <c r="E27" s="5" t="n">
        <v>3.0</v>
      </c>
      <c r="F27" s="6" t="n">
        <v>36.0</v>
      </c>
      <c r="G27" s="5" t="n">
        <f si="1" t="shared"/>
        <v>773.0</v>
      </c>
      <c r="H27" s="5" t="n">
        <v>2.0</v>
      </c>
      <c r="I27" s="6" t="n">
        <v>771.0</v>
      </c>
      <c r="J27" s="7" t="n">
        <f si="2" t="shared"/>
        <v>-94.95472186287192</v>
      </c>
      <c r="K27" s="7" t="n">
        <f si="2" t="shared"/>
        <v>50.0</v>
      </c>
      <c r="L27" s="7" t="n">
        <f si="2" t="shared"/>
        <v>-95.33073929961088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104.0</v>
      </c>
      <c r="E28" s="5" t="n">
        <v>0.0</v>
      </c>
      <c r="F28" s="6" t="n">
        <v>104.0</v>
      </c>
      <c r="G28" s="5" t="n">
        <f si="1" t="shared"/>
        <v>4764.0</v>
      </c>
      <c r="H28" s="5" t="n">
        <v>10.0</v>
      </c>
      <c r="I28" s="6" t="n">
        <v>4754.0</v>
      </c>
      <c r="J28" s="7" t="n">
        <f si="2" t="shared"/>
        <v>-97.81696053736356</v>
      </c>
      <c r="K28" s="7" t="n">
        <f si="2" t="shared"/>
        <v>-100.0</v>
      </c>
      <c r="L28" s="7" t="n">
        <f si="2" t="shared"/>
        <v>-97.81236853176273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148.0</v>
      </c>
      <c r="E29" s="5" t="n">
        <v>10.0</v>
      </c>
      <c r="F29" s="6" t="n">
        <v>138.0</v>
      </c>
      <c r="G29" s="5" t="n">
        <f si="1" t="shared"/>
        <v>5627.0</v>
      </c>
      <c r="H29" s="5" t="n">
        <v>18.0</v>
      </c>
      <c r="I29" s="6" t="n">
        <v>5609.0</v>
      </c>
      <c r="J29" s="7" t="n">
        <f si="2" t="shared"/>
        <v>-97.36982406255554</v>
      </c>
      <c r="K29" s="7" t="n">
        <f si="2" t="shared"/>
        <v>-44.44444444444444</v>
      </c>
      <c r="L29" s="7" t="n">
        <f si="2" t="shared"/>
        <v>-97.53966839008737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25.0</v>
      </c>
      <c r="E30" s="5" t="n">
        <v>0.0</v>
      </c>
      <c r="F30" s="6" t="n">
        <v>25.0</v>
      </c>
      <c r="G30" s="5" t="n">
        <f si="1" t="shared"/>
        <v>1737.0</v>
      </c>
      <c r="H30" s="5" t="n">
        <v>3.0</v>
      </c>
      <c r="I30" s="6" t="n">
        <v>1734.0</v>
      </c>
      <c r="J30" s="7" t="n">
        <f si="2" t="shared"/>
        <v>-98.56073690270581</v>
      </c>
      <c r="K30" s="7" t="n">
        <f si="2" t="shared"/>
        <v>-100.0</v>
      </c>
      <c r="L30" s="7" t="n">
        <f si="2" t="shared"/>
        <v>-98.55824682814303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108.0</v>
      </c>
      <c r="E31" s="5" t="n">
        <v>2.0</v>
      </c>
      <c r="F31" s="6" t="n">
        <v>106.0</v>
      </c>
      <c r="G31" s="5" t="n">
        <f si="1" t="shared"/>
        <v>2595.0</v>
      </c>
      <c r="H31" s="5" t="n">
        <v>8.0</v>
      </c>
      <c r="I31" s="6" t="n">
        <v>2587.0</v>
      </c>
      <c r="J31" s="7" t="n">
        <f si="2" t="shared"/>
        <v>-95.83815028901735</v>
      </c>
      <c r="K31" s="7" t="n">
        <f si="2" t="shared"/>
        <v>-75.0</v>
      </c>
      <c r="L31" s="7" t="n">
        <f si="2" t="shared"/>
        <v>-95.90258987243911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20.0</v>
      </c>
      <c r="E32" s="5" t="n">
        <v>2.0</v>
      </c>
      <c r="F32" s="6" t="n">
        <v>18.0</v>
      </c>
      <c r="G32" s="5" t="n">
        <f si="1" t="shared"/>
        <v>1023.0</v>
      </c>
      <c r="H32" s="5" t="n">
        <v>7.0</v>
      </c>
      <c r="I32" s="6" t="n">
        <v>1016.0</v>
      </c>
      <c r="J32" s="7" t="n">
        <f si="2" t="shared"/>
        <v>-98.04496578690127</v>
      </c>
      <c r="K32" s="7" t="n">
        <f si="2" t="shared"/>
        <v>-71.42857142857143</v>
      </c>
      <c r="L32" s="7" t="n">
        <f si="2" t="shared"/>
        <v>-98.22834645669292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18.0</v>
      </c>
      <c r="E33" s="5" t="n">
        <v>3.0</v>
      </c>
      <c r="F33" s="6" t="n">
        <v>15.0</v>
      </c>
      <c r="G33" s="5" t="n">
        <f si="1" t="shared"/>
        <v>1369.0</v>
      </c>
      <c r="H33" s="5" t="n">
        <v>2.0</v>
      </c>
      <c r="I33" s="6" t="n">
        <v>1367.0</v>
      </c>
      <c r="J33" s="7" t="n">
        <f si="2" t="shared"/>
        <v>-98.68517165814464</v>
      </c>
      <c r="K33" s="7" t="n">
        <f si="2" t="shared"/>
        <v>50.0</v>
      </c>
      <c r="L33" s="7" t="n">
        <f si="2" t="shared"/>
        <v>-98.90270665691295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204.0</v>
      </c>
      <c r="E34" s="5" t="n">
        <v>12.0</v>
      </c>
      <c r="F34" s="6" t="n">
        <v>192.0</v>
      </c>
      <c r="G34" s="5" t="n">
        <f si="1" t="shared"/>
        <v>7075.0</v>
      </c>
      <c r="H34" s="5" t="n">
        <v>18.0</v>
      </c>
      <c r="I34" s="6" t="n">
        <v>7057.0</v>
      </c>
      <c r="J34" s="7" t="n">
        <f si="2" t="shared"/>
        <v>-97.1166077738516</v>
      </c>
      <c r="K34" s="7" t="n">
        <f si="2" t="shared"/>
        <v>-33.333333333333336</v>
      </c>
      <c r="L34" s="7" t="n">
        <f si="2" t="shared"/>
        <v>-97.27929715176421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25.0</v>
      </c>
      <c r="E35" s="5" t="n">
        <v>2.0</v>
      </c>
      <c r="F35" s="6" t="n">
        <v>23.0</v>
      </c>
      <c r="G35" s="5" t="n">
        <f si="1" t="shared"/>
        <v>810.0</v>
      </c>
      <c r="H35" s="5" t="n">
        <v>3.0</v>
      </c>
      <c r="I35" s="6" t="n">
        <v>807.0</v>
      </c>
      <c r="J35" s="7" t="n">
        <f si="2" t="shared"/>
        <v>-96.91358024691358</v>
      </c>
      <c r="K35" s="7" t="n">
        <f si="2" t="shared"/>
        <v>-33.333333333333336</v>
      </c>
      <c r="L35" s="7" t="n">
        <f si="2" t="shared"/>
        <v>-97.14993804213134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6.0</v>
      </c>
      <c r="E36" s="5" t="n">
        <v>0.0</v>
      </c>
      <c r="F36" s="6" t="n">
        <v>6.0</v>
      </c>
      <c r="G36" s="5" t="n">
        <f si="1" t="shared"/>
        <v>207.0</v>
      </c>
      <c r="H36" s="5" t="n">
        <v>0.0</v>
      </c>
      <c r="I36" s="6" t="n">
        <v>207.0</v>
      </c>
      <c r="J36" s="7" t="n">
        <f si="2" t="shared"/>
        <v>-97.10144927536231</v>
      </c>
      <c r="K36" s="7" t="str">
        <f si="2" t="shared"/>
        <v>-</v>
      </c>
      <c r="L36" s="7" t="n">
        <f si="2" t="shared"/>
        <v>-97.10144927536231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25.0</v>
      </c>
      <c r="E37" s="5" t="n">
        <v>2.0</v>
      </c>
      <c r="F37" s="6" t="n">
        <v>23.0</v>
      </c>
      <c r="G37" s="5" t="n">
        <f si="1" t="shared"/>
        <v>1074.0</v>
      </c>
      <c r="H37" s="5" t="n">
        <v>4.0</v>
      </c>
      <c r="I37" s="6" t="n">
        <v>1070.0</v>
      </c>
      <c r="J37" s="7" t="n">
        <f si="2" t="shared"/>
        <v>-97.67225325884544</v>
      </c>
      <c r="K37" s="7" t="n">
        <f si="2" t="shared"/>
        <v>-50.0</v>
      </c>
      <c r="L37" s="7" t="n">
        <f si="2" t="shared"/>
        <v>-97.85046728971962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74.0</v>
      </c>
      <c r="E38" s="5" t="n">
        <v>7.0</v>
      </c>
      <c r="F38" s="6" t="n">
        <v>67.0</v>
      </c>
      <c r="G38" s="5" t="n">
        <f si="1" t="shared"/>
        <v>1367.0</v>
      </c>
      <c r="H38" s="5" t="n">
        <v>0.0</v>
      </c>
      <c r="I38" s="6" t="n">
        <v>1367.0</v>
      </c>
      <c r="J38" s="7" t="n">
        <f si="2" t="shared"/>
        <v>-94.58668617410387</v>
      </c>
      <c r="K38" s="7" t="str">
        <f si="2" t="shared"/>
        <v>-</v>
      </c>
      <c r="L38" s="7" t="n">
        <f si="2" t="shared"/>
        <v>-95.09875640087783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202.0</v>
      </c>
      <c r="E39" s="5" t="n">
        <f si="6" t="shared"/>
        <v>1.0</v>
      </c>
      <c r="F39" s="5" t="n">
        <f si="6" t="shared"/>
        <v>201.0</v>
      </c>
      <c r="G39" s="5" t="n">
        <f si="6" t="shared"/>
        <v>5471.0</v>
      </c>
      <c r="H39" s="5" t="n">
        <f si="6" t="shared"/>
        <v>5.0</v>
      </c>
      <c r="I39" s="5" t="n">
        <f si="6" t="shared"/>
        <v>5466.0</v>
      </c>
      <c r="J39" s="7" t="n">
        <f si="2" t="shared"/>
        <v>-96.30780478888686</v>
      </c>
      <c r="K39" s="7" t="n">
        <f si="2" t="shared"/>
        <v>-80.0</v>
      </c>
      <c r="L39" s="7" t="n">
        <f si="2" t="shared"/>
        <v>-96.32272228320527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998.0</v>
      </c>
      <c r="E40" s="5" t="n">
        <v>44.0</v>
      </c>
      <c r="F40" s="6" t="n">
        <v>954.0</v>
      </c>
      <c r="G40" s="5" t="n">
        <f si="1" t="shared"/>
        <v>33892.0</v>
      </c>
      <c r="H40" s="5" t="n">
        <v>80.0</v>
      </c>
      <c r="I40" s="6" t="n">
        <v>33812.0</v>
      </c>
      <c r="J40" s="7" t="n">
        <f si="2" t="shared"/>
        <v>-97.05535229552696</v>
      </c>
      <c r="K40" s="7" t="n">
        <f si="2" t="shared"/>
        <v>-44.99999999999999</v>
      </c>
      <c r="L40" s="7" t="n">
        <f si="2" t="shared"/>
        <v>-97.17851650301668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68.0</v>
      </c>
      <c r="E41" s="5" t="n">
        <v>10.0</v>
      </c>
      <c r="F41" s="6" t="n">
        <v>58.0</v>
      </c>
      <c r="G41" s="5" t="n">
        <f si="1" t="shared"/>
        <v>17221.0</v>
      </c>
      <c r="H41" s="5" t="n">
        <v>76.0</v>
      </c>
      <c r="I41" s="6" t="n">
        <v>17145.0</v>
      </c>
      <c r="J41" s="7" t="n">
        <f si="2" t="shared"/>
        <v>-99.60513326752222</v>
      </c>
      <c r="K41" s="7" t="n">
        <f si="2" t="shared"/>
        <v>-86.8421052631579</v>
      </c>
      <c r="L41" s="7" t="n">
        <f si="2" t="shared"/>
        <v>-99.66170895304754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17.0</v>
      </c>
      <c r="E42" s="5" t="n">
        <v>1.0</v>
      </c>
      <c r="F42" s="6" t="n">
        <v>16.0</v>
      </c>
      <c r="G42" s="5" t="n">
        <f si="1" t="shared"/>
        <v>3176.0</v>
      </c>
      <c r="H42" s="5" t="n">
        <v>10.0</v>
      </c>
      <c r="I42" s="6" t="n">
        <v>3166.0</v>
      </c>
      <c r="J42" s="7" t="n">
        <f si="2" t="shared"/>
        <v>-99.4647355163728</v>
      </c>
      <c r="K42" s="7" t="n">
        <f si="2" t="shared"/>
        <v>-90.0</v>
      </c>
      <c r="L42" s="7" t="n">
        <f si="2" t="shared"/>
        <v>-99.49463044851548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31.0</v>
      </c>
      <c r="E43" s="5" t="n">
        <f si="7" t="shared"/>
        <v>0.0</v>
      </c>
      <c r="F43" s="5" t="n">
        <f si="7" t="shared"/>
        <v>31.0</v>
      </c>
      <c r="G43" s="5" t="n">
        <f si="7" t="shared"/>
        <v>253.0</v>
      </c>
      <c r="H43" s="5" t="n">
        <f si="7" t="shared"/>
        <v>6.0</v>
      </c>
      <c r="I43" s="5" t="n">
        <f si="7" t="shared"/>
        <v>247.0</v>
      </c>
      <c r="J43" s="7" t="n">
        <f si="2" t="shared"/>
        <v>-87.74703557312253</v>
      </c>
      <c r="K43" s="7" t="n">
        <f si="2" t="shared"/>
        <v>-100.0</v>
      </c>
      <c r="L43" s="7" t="n">
        <f si="2" t="shared"/>
        <v>-87.4493927125506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116.0</v>
      </c>
      <c r="E44" s="5" t="n">
        <v>11.0</v>
      </c>
      <c r="F44" s="6" t="n">
        <v>105.0</v>
      </c>
      <c r="G44" s="5" t="n">
        <f si="1" t="shared"/>
        <v>20650.0</v>
      </c>
      <c r="H44" s="5" t="n">
        <v>92.0</v>
      </c>
      <c r="I44" s="6" t="n">
        <v>20558.0</v>
      </c>
      <c r="J44" s="7" t="n">
        <f si="2" t="shared"/>
        <v>-99.43825665859563</v>
      </c>
      <c r="K44" s="7" t="n">
        <f si="2" t="shared"/>
        <v>-88.04347826086956</v>
      </c>
      <c r="L44" s="7" t="n">
        <f si="2" t="shared"/>
        <v>-99.4892499270357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43.0</v>
      </c>
      <c r="E45" s="5" t="n">
        <v>3.0</v>
      </c>
      <c r="F45" s="6" t="n">
        <v>40.0</v>
      </c>
      <c r="G45" s="5" t="n">
        <f si="1" t="shared"/>
        <v>620.0</v>
      </c>
      <c r="H45" s="5" t="n">
        <v>48.0</v>
      </c>
      <c r="I45" s="6" t="n">
        <v>572.0</v>
      </c>
      <c r="J45" s="7" t="n">
        <f si="2" t="shared"/>
        <v>-93.06451612903226</v>
      </c>
      <c r="K45" s="7" t="n">
        <f si="2" t="shared"/>
        <v>-93.75</v>
      </c>
      <c r="L45" s="7" t="n">
        <f si="2" t="shared"/>
        <v>-93.00699300699301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75.0</v>
      </c>
      <c r="E46" s="5" t="n">
        <f si="8" t="shared"/>
        <v>0.0</v>
      </c>
      <c r="F46" s="5" t="n">
        <f si="8" t="shared"/>
        <v>75.0</v>
      </c>
      <c r="G46" s="5" t="n">
        <f si="8" t="shared"/>
        <v>581.0</v>
      </c>
      <c r="H46" s="5" t="n">
        <f si="8" t="shared"/>
        <v>2.0</v>
      </c>
      <c r="I46" s="5" t="n">
        <f si="8" t="shared"/>
        <v>579.0</v>
      </c>
      <c r="J46" s="7" t="n">
        <f si="2" t="shared"/>
        <v>-87.09122203098106</v>
      </c>
      <c r="K46" s="7" t="n">
        <f si="2" t="shared"/>
        <v>-100.0</v>
      </c>
      <c r="L46" s="7" t="n">
        <f si="2" t="shared"/>
        <v>-87.04663212435233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118.0</v>
      </c>
      <c r="E47" s="5" t="n">
        <v>3.0</v>
      </c>
      <c r="F47" s="6" t="n">
        <v>115.0</v>
      </c>
      <c r="G47" s="5" t="n">
        <f si="1" t="shared"/>
        <v>1201.0</v>
      </c>
      <c r="H47" s="5" t="n">
        <v>50.0</v>
      </c>
      <c r="I47" s="6" t="n">
        <v>1151.0</v>
      </c>
      <c r="J47" s="7" t="n">
        <f si="2" t="shared"/>
        <v>-90.17485428809326</v>
      </c>
      <c r="K47" s="7" t="n">
        <f si="2" t="shared"/>
        <v>-94.0</v>
      </c>
      <c r="L47" s="7" t="n">
        <f si="2" t="shared"/>
        <v>-90.00868809730669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654.0</v>
      </c>
      <c r="E48" s="5" t="n">
        <v>43.0</v>
      </c>
      <c r="F48" s="12" t="n">
        <v>611.0</v>
      </c>
      <c r="G48" s="5" t="n">
        <f si="1" t="shared"/>
        <v>163.0</v>
      </c>
      <c r="H48" s="13" t="n">
        <v>86.0</v>
      </c>
      <c r="I48" s="12" t="n">
        <v>77.0</v>
      </c>
      <c r="J48" s="14" t="n">
        <f si="2" t="shared"/>
        <v>301.2269938650307</v>
      </c>
      <c r="K48" s="14" t="n">
        <f si="2" t="shared"/>
        <v>-50.0</v>
      </c>
      <c r="L48" s="14" t="n">
        <f si="2" t="shared"/>
        <v>693.5064935064935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22012.0</v>
      </c>
      <c r="E49" s="5" t="n">
        <f ref="E49:I49" si="9" t="shared">E19+E26+E40+E44+E47+E48</f>
        <v>2311.0</v>
      </c>
      <c r="F49" s="5" t="n">
        <f si="9" t="shared"/>
        <v>19701.0</v>
      </c>
      <c r="G49" s="5" t="n">
        <f si="9" t="shared"/>
        <v>1143201.0</v>
      </c>
      <c r="H49" s="5" t="n">
        <f si="9" t="shared"/>
        <v>286128.0</v>
      </c>
      <c r="I49" s="5" t="n">
        <f si="9" t="shared"/>
        <v>857073.0</v>
      </c>
      <c r="J49" s="7" t="n">
        <f si="2" t="shared"/>
        <v>-98.07452932598905</v>
      </c>
      <c r="K49" s="7" t="n">
        <f si="2" t="shared"/>
        <v>-99.1923195213331</v>
      </c>
      <c r="L49" s="7" t="n">
        <f si="2" t="shared"/>
        <v>-97.70136266105688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