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<sst xmlns="http://schemas.openxmlformats.org/spreadsheetml/2006/main" count="113" uniqueCount="62">
  <si>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</si>
  <si>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</si>
  <si>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</si>
  <si>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</si>
  <si>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</si>
  <si>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</si>
  <si>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</si>
  <si>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</si>
  <si>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</si>
  <si>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</si>
  <si>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</si>
  <si>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</si>
  <si>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</si>
  <si>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</si>
  <si>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</si>
  <si>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</si>
  <si>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</si>
  <si>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</si>
  <si>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</si>
  <si>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</si>
  <si>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</si>
  <si>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</si>
  <si>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</si>
  <si>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</si>
  <si>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</si>
  <si>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</si>
  <si>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</si>
  <si>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</si>
  <si>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</si>
  <si>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</si>
  <si>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</si>
  <si>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</si>
  <si>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</si>
  <si>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</si>
  <si>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</si>
  <si>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</si>
  <si>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</si>
  <si>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</si>
  <si>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</si>
  <si>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</si>
  <si>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</si>
  <si>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</si>
  <si>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</si>
  <si>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</si>
  <si>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</si>
  <si>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</si>
  <si>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</si>
  <si>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</si>
  <si>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</si>
  <si>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</si>
  <si>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</si>
  <si>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</si>
  <si>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</si>
  <si>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</si>
  <si>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</si>
  <si>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</si>
  <si>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</si>
  <si>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109年3月來臺旅客人次及成長率－按居住地分
Table 1-2 Visitor Arrivals by Residence,
March,2020</t>
  </si>
  <si>
    <t>109年3月 Mar.., 2020</t>
  </si>
  <si>
    <t>108年3月 Mar.., 2019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</si>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</sst>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259.0</v>
      </c>
      <c r="E4" s="5" t="n">
        <v>115.0</v>
      </c>
      <c r="F4" s="6" t="n">
        <v>144.0</v>
      </c>
      <c r="G4" s="5" t="n">
        <f>H4+I4</f>
        <v>127471.0</v>
      </c>
      <c r="H4" s="5" t="n">
        <v>117104.0</v>
      </c>
      <c r="I4" s="6" t="n">
        <v>10367.0</v>
      </c>
      <c r="J4" s="7" t="n">
        <f>IF(G4=0,"-",((D4/G4)-1)*100)</f>
        <v>-99.79681653081877</v>
      </c>
      <c r="K4" s="7" t="n">
        <f>IF(H4=0,"-",((E4/H4)-1)*100)</f>
        <v>-99.90179669353736</v>
      </c>
      <c r="L4" s="7" t="n">
        <f>IF(I4=0,"-",((F4/I4)-1)*100)</f>
        <v>-98.61097713899875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1511.0</v>
      </c>
      <c r="E5" s="5" t="n">
        <v>1297.0</v>
      </c>
      <c r="F5" s="6" t="n">
        <v>214.0</v>
      </c>
      <c r="G5" s="5" t="n">
        <f ref="G5:G48" si="1" t="shared">H5+I5</f>
        <v>270192.0</v>
      </c>
      <c r="H5" s="5" t="n">
        <v>267596.0</v>
      </c>
      <c r="I5" s="6" t="n">
        <v>2596.0</v>
      </c>
      <c r="J5" s="7" t="n">
        <f ref="J5:L49" si="2" t="shared">IF(G5=0,"-",((D5/G5)-1)*100)</f>
        <v>-99.44076804642624</v>
      </c>
      <c r="K5" s="7" t="n">
        <f si="2" t="shared"/>
        <v>-99.51531413025606</v>
      </c>
      <c r="L5" s="7" t="n">
        <f si="2" t="shared"/>
        <v>-91.75654853620956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12638.0</v>
      </c>
      <c r="E6" s="5" t="n">
        <v>29.0</v>
      </c>
      <c r="F6" s="6" t="n">
        <v>12609.0</v>
      </c>
      <c r="G6" s="5" t="n">
        <f si="1" t="shared"/>
        <v>215809.0</v>
      </c>
      <c r="H6" s="5" t="n">
        <v>176.0</v>
      </c>
      <c r="I6" s="6" t="n">
        <v>215633.0</v>
      </c>
      <c r="J6" s="7" t="n">
        <f si="2" t="shared"/>
        <v>-94.14389575967638</v>
      </c>
      <c r="K6" s="7" t="n">
        <f si="2" t="shared"/>
        <v>-83.52272727272727</v>
      </c>
      <c r="L6" s="7" t="n">
        <f si="2" t="shared"/>
        <v>-94.15256477440836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674.0</v>
      </c>
      <c r="E7" s="5" t="n">
        <v>11.0</v>
      </c>
      <c r="F7" s="6" t="n">
        <v>663.0</v>
      </c>
      <c r="G7" s="5" t="n">
        <f si="1" t="shared"/>
        <v>94907.0</v>
      </c>
      <c r="H7" s="5" t="n">
        <v>284.0</v>
      </c>
      <c r="I7" s="6" t="n">
        <v>94623.0</v>
      </c>
      <c r="J7" s="7" t="n">
        <f si="2" t="shared"/>
        <v>-99.28983109781154</v>
      </c>
      <c r="K7" s="7" t="n">
        <f si="2" t="shared"/>
        <v>-96.12676056338029</v>
      </c>
      <c r="L7" s="7" t="n">
        <f si="2" t="shared"/>
        <v>-99.29932468850068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706.0</v>
      </c>
      <c r="E8" s="5" t="n">
        <v>1.0</v>
      </c>
      <c r="F8" s="6" t="n">
        <v>705.0</v>
      </c>
      <c r="G8" s="5" t="n">
        <f si="1" t="shared"/>
        <v>3739.0</v>
      </c>
      <c r="H8" s="5" t="n">
        <v>5.0</v>
      </c>
      <c r="I8" s="6" t="n">
        <v>3734.0</v>
      </c>
      <c r="J8" s="7" t="n">
        <f si="2" t="shared"/>
        <v>-81.11794597485958</v>
      </c>
      <c r="K8" s="7" t="n">
        <f si="2" t="shared"/>
        <v>-80.0</v>
      </c>
      <c r="L8" s="7" t="n">
        <f si="2" t="shared"/>
        <v>-81.11944295661489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166.0</v>
      </c>
      <c r="E9" s="5" t="n">
        <v>2.0</v>
      </c>
      <c r="F9" s="6" t="n">
        <v>164.0</v>
      </c>
      <c r="G9" s="5" t="n">
        <f si="1" t="shared"/>
        <v>2403.0</v>
      </c>
      <c r="H9" s="5" t="n">
        <v>1.0</v>
      </c>
      <c r="I9" s="6" t="n">
        <v>2402.0</v>
      </c>
      <c r="J9" s="7" t="n">
        <f si="2" t="shared"/>
        <v>-93.09196837286726</v>
      </c>
      <c r="K9" s="7" t="n">
        <f si="2" t="shared"/>
        <v>100.0</v>
      </c>
      <c r="L9" s="7" t="n">
        <f si="2" t="shared"/>
        <v>-93.17235636969193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8899.0</v>
      </c>
      <c r="E10" s="5" t="n">
        <v>15.0</v>
      </c>
      <c r="F10" s="6" t="n">
        <v>8884.0</v>
      </c>
      <c r="G10" s="5" t="n">
        <f si="1" t="shared"/>
        <v>56985.0</v>
      </c>
      <c r="H10" s="5" t="n">
        <v>57.0</v>
      </c>
      <c r="I10" s="6" t="n">
        <v>56928.0</v>
      </c>
      <c r="J10" s="7" t="n">
        <f si="2" t="shared"/>
        <v>-84.38360972185663</v>
      </c>
      <c r="K10" s="7" t="n">
        <f si="2" t="shared"/>
        <v>-73.6842105263158</v>
      </c>
      <c r="L10" s="7" t="n">
        <f si="2" t="shared"/>
        <v>-84.39432265317595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8405.0</v>
      </c>
      <c r="E11" s="5" t="n">
        <v>4.0</v>
      </c>
      <c r="F11" s="6" t="n">
        <v>8401.0</v>
      </c>
      <c r="G11" s="5" t="n">
        <f si="1" t="shared"/>
        <v>45117.0</v>
      </c>
      <c r="H11" s="5" t="n">
        <v>26.0</v>
      </c>
      <c r="I11" s="6" t="n">
        <v>45091.0</v>
      </c>
      <c r="J11" s="7" t="n">
        <f si="2" t="shared"/>
        <v>-81.37065851009598</v>
      </c>
      <c r="K11" s="7" t="n">
        <f si="2" t="shared"/>
        <v>-84.61538461538461</v>
      </c>
      <c r="L11" s="7" t="n">
        <f si="2" t="shared"/>
        <v>-81.3687875629283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7837.0</v>
      </c>
      <c r="E12" s="5" t="n">
        <v>14.0</v>
      </c>
      <c r="F12" s="6" t="n">
        <v>7823.0</v>
      </c>
      <c r="G12" s="5" t="n">
        <f si="1" t="shared"/>
        <v>17012.0</v>
      </c>
      <c r="H12" s="5" t="n">
        <v>46.0</v>
      </c>
      <c r="I12" s="6" t="n">
        <v>16966.0</v>
      </c>
      <c r="J12" s="7" t="n">
        <f si="2" t="shared"/>
        <v>-53.93251822243123</v>
      </c>
      <c r="K12" s="7" t="n">
        <f si="2" t="shared"/>
        <v>-69.56521739130434</v>
      </c>
      <c r="L12" s="7" t="n">
        <f si="2" t="shared"/>
        <v>-53.89013320759166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6975.0</v>
      </c>
      <c r="E13" s="5" t="n">
        <v>61.0</v>
      </c>
      <c r="F13" s="6" t="n">
        <v>6914.0</v>
      </c>
      <c r="G13" s="5" t="n">
        <f si="1" t="shared"/>
        <v>40788.0</v>
      </c>
      <c r="H13" s="5" t="n">
        <v>186.0</v>
      </c>
      <c r="I13" s="6" t="n">
        <v>40602.0</v>
      </c>
      <c r="J13" s="7" t="n">
        <f si="2" t="shared"/>
        <v>-82.89938217122683</v>
      </c>
      <c r="K13" s="7" t="n">
        <f si="2" t="shared"/>
        <v>-67.20430107526883</v>
      </c>
      <c r="L13" s="7" t="n">
        <f si="2" t="shared"/>
        <v>-82.97128220284715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4115.0</v>
      </c>
      <c r="E14" s="5" t="n">
        <v>7.0</v>
      </c>
      <c r="F14" s="6" t="n">
        <v>4108.0</v>
      </c>
      <c r="G14" s="5" t="n">
        <f si="1" t="shared"/>
        <v>42649.0</v>
      </c>
      <c r="H14" s="5" t="n">
        <v>33.0</v>
      </c>
      <c r="I14" s="6" t="n">
        <v>42616.0</v>
      </c>
      <c r="J14" s="7" t="n">
        <f si="2" t="shared"/>
        <v>-90.35147365706113</v>
      </c>
      <c r="K14" s="7" t="n">
        <f si="2" t="shared"/>
        <v>-78.78787878787878</v>
      </c>
      <c r="L14" s="7" t="n">
        <f si="2" t="shared"/>
        <v>-90.3604280082598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10514.0</v>
      </c>
      <c r="E15" s="5" t="n">
        <v>109.0</v>
      </c>
      <c r="F15" s="6" t="n">
        <v>10405.0</v>
      </c>
      <c r="G15" s="5" t="n">
        <f si="1" t="shared"/>
        <v>35725.0</v>
      </c>
      <c r="H15" s="5" t="n">
        <v>329.0</v>
      </c>
      <c r="I15" s="6" t="n">
        <v>35396.0</v>
      </c>
      <c r="J15" s="7" t="n">
        <f si="2" t="shared"/>
        <v>-70.56962911126662</v>
      </c>
      <c r="K15" s="7" t="n">
        <f si="2" t="shared"/>
        <v>-66.8693009118541</v>
      </c>
      <c r="L15" s="7" t="n">
        <f si="2" t="shared"/>
        <v>-70.60402305345237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426.0</v>
      </c>
      <c r="E16" s="5" t="n">
        <f si="3" t="shared"/>
        <v>9.0</v>
      </c>
      <c r="F16" s="5" t="n">
        <f si="3" t="shared"/>
        <v>417.0</v>
      </c>
      <c r="G16" s="5" t="n">
        <f si="3" t="shared"/>
        <v>2986.0</v>
      </c>
      <c r="H16" s="5" t="n">
        <f si="3" t="shared"/>
        <v>35.0</v>
      </c>
      <c r="I16" s="5" t="n">
        <f si="3" t="shared"/>
        <v>2951.0</v>
      </c>
      <c r="J16" s="7" t="n">
        <f si="2" t="shared"/>
        <v>-85.73342263898192</v>
      </c>
      <c r="K16" s="7" t="n">
        <f si="2" t="shared"/>
        <v>-74.28571428571429</v>
      </c>
      <c r="L16" s="7" t="n">
        <f si="2" t="shared"/>
        <v>-85.86919688241275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47171.0</v>
      </c>
      <c r="E17" s="5" t="n">
        <v>219.0</v>
      </c>
      <c r="F17" s="6" t="n">
        <v>46952.0</v>
      </c>
      <c r="G17" s="5" t="n">
        <f si="1" t="shared"/>
        <v>241262.0</v>
      </c>
      <c r="H17" s="5" t="n">
        <v>712.0</v>
      </c>
      <c r="I17" s="6" t="n">
        <v>240550.0</v>
      </c>
      <c r="J17" s="7" t="n">
        <f si="2" t="shared"/>
        <v>-80.44822640946357</v>
      </c>
      <c r="K17" s="7" t="n">
        <f si="2" t="shared"/>
        <v>-69.24157303370787</v>
      </c>
      <c r="L17" s="7" t="n">
        <f si="2" t="shared"/>
        <v>-80.48139679900228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234.0</v>
      </c>
      <c r="E18" s="5" t="n">
        <f si="4" t="shared"/>
        <v>2.0</v>
      </c>
      <c r="F18" s="5" t="n">
        <f si="4" t="shared"/>
        <v>232.0</v>
      </c>
      <c r="G18" s="5" t="n">
        <f si="4" t="shared"/>
        <v>1878.0</v>
      </c>
      <c r="H18" s="5" t="n">
        <f si="4" t="shared"/>
        <v>4.0</v>
      </c>
      <c r="I18" s="5" t="n">
        <f si="4" t="shared"/>
        <v>1874.0</v>
      </c>
      <c r="J18" s="7" t="n">
        <f si="2" t="shared"/>
        <v>-87.53993610223642</v>
      </c>
      <c r="K18" s="7" t="n">
        <f si="2" t="shared"/>
        <v>-50.0</v>
      </c>
      <c r="L18" s="7" t="n">
        <f si="2" t="shared"/>
        <v>-87.62006403415154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63359.0</v>
      </c>
      <c r="E19" s="5" t="n">
        <v>1676.0</v>
      </c>
      <c r="F19" s="6" t="n">
        <v>61683.0</v>
      </c>
      <c r="G19" s="5" t="n">
        <f si="1" t="shared"/>
        <v>957661.0</v>
      </c>
      <c r="H19" s="5" t="n">
        <v>385882.0</v>
      </c>
      <c r="I19" s="6" t="n">
        <v>571779.0</v>
      </c>
      <c r="J19" s="7" t="n">
        <f si="2" t="shared"/>
        <v>-93.38398452061847</v>
      </c>
      <c r="K19" s="7" t="n">
        <f si="2" t="shared"/>
        <v>-99.56567033445457</v>
      </c>
      <c r="L19" s="7" t="n">
        <f si="2" t="shared"/>
        <v>-89.2120906853872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1613.0</v>
      </c>
      <c r="E20" s="5" t="n">
        <v>13.0</v>
      </c>
      <c r="F20" s="6" t="n">
        <v>1600.0</v>
      </c>
      <c r="G20" s="5" t="n">
        <f si="1" t="shared"/>
        <v>14949.0</v>
      </c>
      <c r="H20" s="5" t="n">
        <v>33.0</v>
      </c>
      <c r="I20" s="6" t="n">
        <v>14916.0</v>
      </c>
      <c r="J20" s="7" t="n">
        <f si="2" t="shared"/>
        <v>-89.20998060070909</v>
      </c>
      <c r="K20" s="7" t="n">
        <f si="2" t="shared"/>
        <v>-60.60606060606061</v>
      </c>
      <c r="L20" s="7" t="n">
        <f si="2" t="shared"/>
        <v>-89.27326360954679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6196.0</v>
      </c>
      <c r="E21" s="5" t="n">
        <v>100.0</v>
      </c>
      <c r="F21" s="6" t="n">
        <v>6096.0</v>
      </c>
      <c r="G21" s="5" t="n">
        <f si="1" t="shared"/>
        <v>55763.0</v>
      </c>
      <c r="H21" s="5" t="n">
        <v>358.0</v>
      </c>
      <c r="I21" s="6" t="n">
        <v>55405.0</v>
      </c>
      <c r="J21" s="7" t="n">
        <f si="2" t="shared"/>
        <v>-88.88868963291071</v>
      </c>
      <c r="K21" s="7" t="n">
        <f si="2" t="shared"/>
        <v>-72.06703910614524</v>
      </c>
      <c r="L21" s="7" t="n">
        <f si="2" t="shared"/>
        <v>-88.9973829076798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45.0</v>
      </c>
      <c r="E22" s="5" t="n">
        <v>0.0</v>
      </c>
      <c r="F22" s="6" t="n">
        <v>45.0</v>
      </c>
      <c r="G22" s="5" t="n">
        <f si="1" t="shared"/>
        <v>318.0</v>
      </c>
      <c r="H22" s="5" t="n">
        <v>1.0</v>
      </c>
      <c r="I22" s="6" t="n">
        <v>317.0</v>
      </c>
      <c r="J22" s="7" t="n">
        <f si="2" t="shared"/>
        <v>-85.84905660377359</v>
      </c>
      <c r="K22" s="7" t="n">
        <f si="2" t="shared"/>
        <v>-100.0</v>
      </c>
      <c r="L22" s="7" t="n">
        <f si="2" t="shared"/>
        <v>-85.8044164037855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48.0</v>
      </c>
      <c r="E23" s="5" t="n">
        <v>3.0</v>
      </c>
      <c r="F23" s="6" t="n">
        <v>45.0</v>
      </c>
      <c r="G23" s="5" t="n">
        <f si="1" t="shared"/>
        <v>548.0</v>
      </c>
      <c r="H23" s="5" t="n">
        <v>23.0</v>
      </c>
      <c r="I23" s="6" t="n">
        <v>525.0</v>
      </c>
      <c r="J23" s="7" t="n">
        <f si="2" t="shared"/>
        <v>-91.24087591240875</v>
      </c>
      <c r="K23" s="7" t="n">
        <f si="2" t="shared"/>
        <v>-86.95652173913044</v>
      </c>
      <c r="L23" s="7" t="n">
        <f si="2" t="shared"/>
        <v>-91.42857142857143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11.0</v>
      </c>
      <c r="E24" s="5" t="n">
        <v>1.0</v>
      </c>
      <c r="F24" s="6" t="n">
        <v>10.0</v>
      </c>
      <c r="G24" s="5" t="n">
        <f si="1" t="shared"/>
        <v>104.0</v>
      </c>
      <c r="H24" s="5" t="n">
        <v>7.0</v>
      </c>
      <c r="I24" s="6" t="n">
        <v>97.0</v>
      </c>
      <c r="J24" s="7" t="n">
        <f si="2" t="shared"/>
        <v>-89.42307692307693</v>
      </c>
      <c r="K24" s="7" t="n">
        <f si="2" t="shared"/>
        <v>-85.71428571428572</v>
      </c>
      <c r="L24" s="7" t="n">
        <f si="2" t="shared"/>
        <v>-89.69072164948454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214.0</v>
      </c>
      <c r="E25" s="5" t="n">
        <f si="5" t="shared"/>
        <v>3.0</v>
      </c>
      <c r="F25" s="5" t="n">
        <f si="5" t="shared"/>
        <v>211.0</v>
      </c>
      <c r="G25" s="5" t="n">
        <f si="5" t="shared"/>
        <v>1118.0</v>
      </c>
      <c r="H25" s="5" t="n">
        <f si="5" t="shared"/>
        <v>17.0</v>
      </c>
      <c r="I25" s="5" t="n">
        <f si="5" t="shared"/>
        <v>1101.0</v>
      </c>
      <c r="J25" s="7" t="n">
        <f si="2" t="shared"/>
        <v>-80.85867620751341</v>
      </c>
      <c r="K25" s="7" t="n">
        <f si="2" t="shared"/>
        <v>-82.35294117647058</v>
      </c>
      <c r="L25" s="7" t="n">
        <f si="2" t="shared"/>
        <v>-80.83560399636693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8127.0</v>
      </c>
      <c r="E26" s="5" t="n">
        <v>120.0</v>
      </c>
      <c r="F26" s="6" t="n">
        <v>8007.0</v>
      </c>
      <c r="G26" s="5" t="n">
        <f si="1" t="shared"/>
        <v>72800.0</v>
      </c>
      <c r="H26" s="5" t="n">
        <v>439.0</v>
      </c>
      <c r="I26" s="6" t="n">
        <v>72361.0</v>
      </c>
      <c r="J26" s="7" t="n">
        <f si="2" t="shared"/>
        <v>-88.83653846153847</v>
      </c>
      <c r="K26" s="7" t="n">
        <f si="2" t="shared"/>
        <v>-72.66514806378133</v>
      </c>
      <c r="L26" s="7" t="n">
        <f si="2" t="shared"/>
        <v>-88.93464711654067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153.0</v>
      </c>
      <c r="E27" s="5" t="n">
        <v>2.0</v>
      </c>
      <c r="F27" s="6" t="n">
        <v>151.0</v>
      </c>
      <c r="G27" s="5" t="n">
        <f si="1" t="shared"/>
        <v>959.0</v>
      </c>
      <c r="H27" s="5" t="n">
        <v>2.0</v>
      </c>
      <c r="I27" s="6" t="n">
        <v>957.0</v>
      </c>
      <c r="J27" s="7" t="n">
        <f si="2" t="shared"/>
        <v>-84.0458811261731</v>
      </c>
      <c r="K27" s="7" t="n">
        <f si="2" t="shared"/>
        <v>0.0</v>
      </c>
      <c r="L27" s="7" t="n">
        <f si="2" t="shared"/>
        <v>-84.22152560083595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803.0</v>
      </c>
      <c r="E28" s="5" t="n">
        <v>4.0</v>
      </c>
      <c r="F28" s="6" t="n">
        <v>799.0</v>
      </c>
      <c r="G28" s="5" t="n">
        <f si="1" t="shared"/>
        <v>4713.0</v>
      </c>
      <c r="H28" s="5" t="n">
        <v>4.0</v>
      </c>
      <c r="I28" s="6" t="n">
        <v>4709.0</v>
      </c>
      <c r="J28" s="7" t="n">
        <f si="2" t="shared"/>
        <v>-82.96201994483344</v>
      </c>
      <c r="K28" s="7" t="n">
        <f si="2" t="shared"/>
        <v>0.0</v>
      </c>
      <c r="L28" s="7" t="n">
        <f si="2" t="shared"/>
        <v>-83.03249097472924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1068.0</v>
      </c>
      <c r="E29" s="5" t="n">
        <v>1.0</v>
      </c>
      <c r="F29" s="6" t="n">
        <v>1067.0</v>
      </c>
      <c r="G29" s="5" t="n">
        <f si="1" t="shared"/>
        <v>10072.0</v>
      </c>
      <c r="H29" s="5" t="n">
        <v>7.0</v>
      </c>
      <c r="I29" s="6" t="n">
        <v>10065.0</v>
      </c>
      <c r="J29" s="7" t="n">
        <f si="2" t="shared"/>
        <v>-89.39634630659253</v>
      </c>
      <c r="K29" s="7" t="n">
        <f si="2" t="shared"/>
        <v>-85.71428571428572</v>
      </c>
      <c r="L29" s="7" t="n">
        <f si="2" t="shared"/>
        <v>-89.39890710382514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94.0</v>
      </c>
      <c r="E30" s="5" t="n">
        <v>0.0</v>
      </c>
      <c r="F30" s="6" t="n">
        <v>94.0</v>
      </c>
      <c r="G30" s="5" t="n">
        <f si="1" t="shared"/>
        <v>2088.0</v>
      </c>
      <c r="H30" s="5" t="n">
        <v>0.0</v>
      </c>
      <c r="I30" s="6" t="n">
        <v>2088.0</v>
      </c>
      <c r="J30" s="7" t="n">
        <f si="2" t="shared"/>
        <v>-95.49808429118774</v>
      </c>
      <c r="K30" s="7" t="str">
        <f si="2" t="shared"/>
        <v>-</v>
      </c>
      <c r="L30" s="7" t="n">
        <f si="2" t="shared"/>
        <v>-95.49808429118774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514.0</v>
      </c>
      <c r="E31" s="5" t="n">
        <v>0.0</v>
      </c>
      <c r="F31" s="6" t="n">
        <v>514.0</v>
      </c>
      <c r="G31" s="5" t="n">
        <f si="1" t="shared"/>
        <v>2473.0</v>
      </c>
      <c r="H31" s="5" t="n">
        <v>2.0</v>
      </c>
      <c r="I31" s="6" t="n">
        <v>2471.0</v>
      </c>
      <c r="J31" s="7" t="n">
        <f si="2" t="shared"/>
        <v>-79.21552769915084</v>
      </c>
      <c r="K31" s="7" t="n">
        <f si="2" t="shared"/>
        <v>-100.0</v>
      </c>
      <c r="L31" s="7" t="n">
        <f si="2" t="shared"/>
        <v>-79.19870497774181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135.0</v>
      </c>
      <c r="E32" s="5" t="n">
        <v>0.0</v>
      </c>
      <c r="F32" s="6" t="n">
        <v>135.0</v>
      </c>
      <c r="G32" s="5" t="n">
        <f si="1" t="shared"/>
        <v>1148.0</v>
      </c>
      <c r="H32" s="5" t="n">
        <v>1.0</v>
      </c>
      <c r="I32" s="6" t="n">
        <v>1147.0</v>
      </c>
      <c r="J32" s="7" t="n">
        <f si="2" t="shared"/>
        <v>-88.2404181184669</v>
      </c>
      <c r="K32" s="7" t="n">
        <f si="2" t="shared"/>
        <v>-100.0</v>
      </c>
      <c r="L32" s="7" t="n">
        <f si="2" t="shared"/>
        <v>-88.23016564952049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191.0</v>
      </c>
      <c r="E33" s="5" t="n">
        <v>4.0</v>
      </c>
      <c r="F33" s="6" t="n">
        <v>187.0</v>
      </c>
      <c r="G33" s="5" t="n">
        <f si="1" t="shared"/>
        <v>1100.0</v>
      </c>
      <c r="H33" s="5" t="n">
        <v>1.0</v>
      </c>
      <c r="I33" s="6" t="n">
        <v>1099.0</v>
      </c>
      <c r="J33" s="7" t="n">
        <f si="2" t="shared"/>
        <v>-82.63636363636364</v>
      </c>
      <c r="K33" s="7" t="n">
        <f si="2" t="shared"/>
        <v>300.0</v>
      </c>
      <c r="L33" s="7" t="n">
        <f si="2" t="shared"/>
        <v>-82.9845313921747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778.0</v>
      </c>
      <c r="E34" s="5" t="n">
        <v>6.0</v>
      </c>
      <c r="F34" s="6" t="n">
        <v>772.0</v>
      </c>
      <c r="G34" s="5" t="n">
        <f si="1" t="shared"/>
        <v>6620.0</v>
      </c>
      <c r="H34" s="5" t="n">
        <v>7.0</v>
      </c>
      <c r="I34" s="6" t="n">
        <v>6613.0</v>
      </c>
      <c r="J34" s="7" t="n">
        <f si="2" t="shared"/>
        <v>-88.24773413897282</v>
      </c>
      <c r="K34" s="7" t="n">
        <f si="2" t="shared"/>
        <v>-14.28571428571429</v>
      </c>
      <c r="L34" s="7" t="n">
        <f si="2" t="shared"/>
        <v>-88.32602449720248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186.0</v>
      </c>
      <c r="E35" s="5" t="n">
        <v>0.0</v>
      </c>
      <c r="F35" s="6" t="n">
        <v>186.0</v>
      </c>
      <c r="G35" s="5" t="n">
        <f si="1" t="shared"/>
        <v>886.0</v>
      </c>
      <c r="H35" s="5" t="n">
        <v>1.0</v>
      </c>
      <c r="I35" s="6" t="n">
        <v>885.0</v>
      </c>
      <c r="J35" s="7" t="n">
        <f si="2" t="shared"/>
        <v>-79.00677200902935</v>
      </c>
      <c r="K35" s="7" t="n">
        <f si="2" t="shared"/>
        <v>-100.0</v>
      </c>
      <c r="L35" s="7" t="n">
        <f si="2" t="shared"/>
        <v>-78.98305084745762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31.0</v>
      </c>
      <c r="E36" s="5" t="n">
        <v>0.0</v>
      </c>
      <c r="F36" s="6" t="n">
        <v>31.0</v>
      </c>
      <c r="G36" s="5" t="n">
        <f si="1" t="shared"/>
        <v>191.0</v>
      </c>
      <c r="H36" s="5" t="n">
        <v>0.0</v>
      </c>
      <c r="I36" s="6" t="n">
        <v>191.0</v>
      </c>
      <c r="J36" s="7" t="n">
        <f si="2" t="shared"/>
        <v>-83.7696335078534</v>
      </c>
      <c r="K36" s="7" t="str">
        <f si="2" t="shared"/>
        <v>-</v>
      </c>
      <c r="L36" s="7" t="n">
        <f si="2" t="shared"/>
        <v>-83.7696335078534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104.0</v>
      </c>
      <c r="E37" s="5" t="n">
        <v>0.0</v>
      </c>
      <c r="F37" s="6" t="n">
        <v>104.0</v>
      </c>
      <c r="G37" s="5" t="n">
        <f si="1" t="shared"/>
        <v>966.0</v>
      </c>
      <c r="H37" s="5" t="n">
        <v>1.0</v>
      </c>
      <c r="I37" s="6" t="n">
        <v>965.0</v>
      </c>
      <c r="J37" s="7" t="n">
        <f si="2" t="shared"/>
        <v>-89.23395445134575</v>
      </c>
      <c r="K37" s="7" t="n">
        <f si="2" t="shared"/>
        <v>-100.0</v>
      </c>
      <c r="L37" s="7" t="n">
        <f si="2" t="shared"/>
        <v>-89.22279792746114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338.0</v>
      </c>
      <c r="E38" s="5" t="n">
        <v>0.0</v>
      </c>
      <c r="F38" s="6" t="n">
        <v>338.0</v>
      </c>
      <c r="G38" s="5" t="n">
        <f si="1" t="shared"/>
        <v>1746.0</v>
      </c>
      <c r="H38" s="5" t="n">
        <v>1.0</v>
      </c>
      <c r="I38" s="6" t="n">
        <v>1745.0</v>
      </c>
      <c r="J38" s="7" t="n">
        <f si="2" t="shared"/>
        <v>-80.64146620847652</v>
      </c>
      <c r="K38" s="7" t="n">
        <f si="2" t="shared"/>
        <v>-100.0</v>
      </c>
      <c r="L38" s="7" t="n">
        <f si="2" t="shared"/>
        <v>-80.63037249283667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830.0</v>
      </c>
      <c r="E39" s="5" t="n">
        <f si="6" t="shared"/>
        <v>1.0</v>
      </c>
      <c r="F39" s="5" t="n">
        <f si="6" t="shared"/>
        <v>829.0</v>
      </c>
      <c r="G39" s="5" t="n">
        <f si="6" t="shared"/>
        <v>5385.0</v>
      </c>
      <c r="H39" s="5" t="n">
        <f si="6" t="shared"/>
        <v>2.0</v>
      </c>
      <c r="I39" s="5" t="n">
        <f si="6" t="shared"/>
        <v>5383.0</v>
      </c>
      <c r="J39" s="7" t="n">
        <f si="2" t="shared"/>
        <v>-84.58681522748375</v>
      </c>
      <c r="K39" s="7" t="n">
        <f si="2" t="shared"/>
        <v>-50.0</v>
      </c>
      <c r="L39" s="7" t="n">
        <f si="2" t="shared"/>
        <v>-84.5996656139699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5225.0</v>
      </c>
      <c r="E40" s="5" t="n">
        <v>18.0</v>
      </c>
      <c r="F40" s="6" t="n">
        <v>5207.0</v>
      </c>
      <c r="G40" s="5" t="n">
        <f si="1" t="shared"/>
        <v>38347.0</v>
      </c>
      <c r="H40" s="5" t="n">
        <v>29.0</v>
      </c>
      <c r="I40" s="6" t="n">
        <v>38318.0</v>
      </c>
      <c r="J40" s="7" t="n">
        <f si="2" t="shared"/>
        <v>-86.37442303178867</v>
      </c>
      <c r="K40" s="7" t="n">
        <f si="2" t="shared"/>
        <v>-37.93103448275862</v>
      </c>
      <c r="L40" s="7" t="n">
        <f si="2" t="shared"/>
        <v>-86.41108617359987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1067.0</v>
      </c>
      <c r="E41" s="5" t="n">
        <v>8.0</v>
      </c>
      <c r="F41" s="6" t="n">
        <v>1059.0</v>
      </c>
      <c r="G41" s="5" t="n">
        <f si="1" t="shared"/>
        <v>7847.0</v>
      </c>
      <c r="H41" s="5" t="n">
        <v>26.0</v>
      </c>
      <c r="I41" s="6" t="n">
        <v>7821.0</v>
      </c>
      <c r="J41" s="7" t="n">
        <f si="2" t="shared"/>
        <v>-86.40244679495348</v>
      </c>
      <c r="K41" s="7" t="n">
        <f si="2" t="shared"/>
        <v>-69.23076923076923</v>
      </c>
      <c r="L41" s="7" t="n">
        <f si="2" t="shared"/>
        <v>-86.45953202915229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174.0</v>
      </c>
      <c r="E42" s="5" t="n">
        <v>1.0</v>
      </c>
      <c r="F42" s="6" t="n">
        <v>173.0</v>
      </c>
      <c r="G42" s="5" t="n">
        <f si="1" t="shared"/>
        <v>1361.0</v>
      </c>
      <c r="H42" s="5" t="n">
        <v>4.0</v>
      </c>
      <c r="I42" s="6" t="n">
        <v>1357.0</v>
      </c>
      <c r="J42" s="7" t="n">
        <f si="2" t="shared"/>
        <v>-87.21528288023512</v>
      </c>
      <c r="K42" s="7" t="n">
        <f si="2" t="shared"/>
        <v>-75.0</v>
      </c>
      <c r="L42" s="7" t="n">
        <f si="2" t="shared"/>
        <v>-87.25128960943258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60.0</v>
      </c>
      <c r="E43" s="5" t="n">
        <f si="7" t="shared"/>
        <v>0.0</v>
      </c>
      <c r="F43" s="5" t="n">
        <f si="7" t="shared"/>
        <v>60.0</v>
      </c>
      <c r="G43" s="5" t="n">
        <f si="7" t="shared"/>
        <v>312.0</v>
      </c>
      <c r="H43" s="5" t="n">
        <f si="7" t="shared"/>
        <v>2.0</v>
      </c>
      <c r="I43" s="5" t="n">
        <f si="7" t="shared"/>
        <v>310.0</v>
      </c>
      <c r="J43" s="7" t="n">
        <f si="2" t="shared"/>
        <v>-80.76923076923077</v>
      </c>
      <c r="K43" s="7" t="n">
        <f si="2" t="shared"/>
        <v>-100.0</v>
      </c>
      <c r="L43" s="7" t="n">
        <f si="2" t="shared"/>
        <v>-80.64516129032258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1301.0</v>
      </c>
      <c r="E44" s="5" t="n">
        <v>9.0</v>
      </c>
      <c r="F44" s="6" t="n">
        <v>1292.0</v>
      </c>
      <c r="G44" s="5" t="n">
        <f si="1" t="shared"/>
        <v>9520.0</v>
      </c>
      <c r="H44" s="5" t="n">
        <v>32.0</v>
      </c>
      <c r="I44" s="6" t="n">
        <v>9488.0</v>
      </c>
      <c r="J44" s="7" t="n">
        <f si="2" t="shared"/>
        <v>-86.33403361344538</v>
      </c>
      <c r="K44" s="7" t="n">
        <f si="2" t="shared"/>
        <v>-71.875</v>
      </c>
      <c r="L44" s="7" t="n">
        <f si="2" t="shared"/>
        <v>-86.38279932546375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70.0</v>
      </c>
      <c r="E45" s="5" t="n">
        <v>3.0</v>
      </c>
      <c r="F45" s="6" t="n">
        <v>67.0</v>
      </c>
      <c r="G45" s="5" t="n">
        <f si="1" t="shared"/>
        <v>461.0</v>
      </c>
      <c r="H45" s="5" t="n">
        <v>2.0</v>
      </c>
      <c r="I45" s="6" t="n">
        <v>459.0</v>
      </c>
      <c r="J45" s="7" t="n">
        <f si="2" t="shared"/>
        <v>-84.81561822125813</v>
      </c>
      <c r="K45" s="7" t="n">
        <f si="2" t="shared"/>
        <v>50.0</v>
      </c>
      <c r="L45" s="7" t="n">
        <f si="2" t="shared"/>
        <v>-85.40305010893246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157.0</v>
      </c>
      <c r="E46" s="5" t="n">
        <f si="8" t="shared"/>
        <v>1.0</v>
      </c>
      <c r="F46" s="5" t="n">
        <f si="8" t="shared"/>
        <v>156.0</v>
      </c>
      <c r="G46" s="5" t="n">
        <f si="8" t="shared"/>
        <v>565.0</v>
      </c>
      <c r="H46" s="5" t="n">
        <f si="8" t="shared"/>
        <v>3.0</v>
      </c>
      <c r="I46" s="5" t="n">
        <f si="8" t="shared"/>
        <v>562.0</v>
      </c>
      <c r="J46" s="7" t="n">
        <f si="2" t="shared"/>
        <v>-72.21238938053098</v>
      </c>
      <c r="K46" s="7" t="n">
        <f si="2" t="shared"/>
        <v>-66.66666666666667</v>
      </c>
      <c r="L46" s="7" t="n">
        <f si="2" t="shared"/>
        <v>-72.24199288256227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227.0</v>
      </c>
      <c r="E47" s="5" t="n">
        <v>4.0</v>
      </c>
      <c r="F47" s="6" t="n">
        <v>223.0</v>
      </c>
      <c r="G47" s="5" t="n">
        <f si="1" t="shared"/>
        <v>1026.0</v>
      </c>
      <c r="H47" s="5" t="n">
        <v>5.0</v>
      </c>
      <c r="I47" s="6" t="n">
        <v>1021.0</v>
      </c>
      <c r="J47" s="7" t="n">
        <f si="2" t="shared"/>
        <v>-77.87524366471736</v>
      </c>
      <c r="K47" s="7" t="n">
        <f si="2" t="shared"/>
        <v>-19.999999999999996</v>
      </c>
      <c r="L47" s="7" t="n">
        <f si="2" t="shared"/>
        <v>-78.15866797257591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20.0</v>
      </c>
      <c r="E48" s="5" t="n">
        <v>9.0</v>
      </c>
      <c r="F48" s="12" t="n">
        <v>11.0</v>
      </c>
      <c r="G48" s="5" t="n">
        <f si="1" t="shared"/>
        <v>144.0</v>
      </c>
      <c r="H48" s="13" t="n">
        <v>74.0</v>
      </c>
      <c r="I48" s="12" t="n">
        <v>70.0</v>
      </c>
      <c r="J48" s="14" t="n">
        <f si="2" t="shared"/>
        <v>-86.11111111111111</v>
      </c>
      <c r="K48" s="14" t="n">
        <f si="2" t="shared"/>
        <v>-87.83783783783784</v>
      </c>
      <c r="L48" s="14" t="n">
        <f si="2" t="shared"/>
        <v>-84.28571428571429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78259.0</v>
      </c>
      <c r="E49" s="5" t="n">
        <f ref="E49:I49" si="9" t="shared">E19+E26+E40+E44+E47+E48</f>
        <v>1836.0</v>
      </c>
      <c r="F49" s="5" t="n">
        <f si="9" t="shared"/>
        <v>76423.0</v>
      </c>
      <c r="G49" s="5" t="n">
        <f si="9" t="shared"/>
        <v>1079498.0</v>
      </c>
      <c r="H49" s="5" t="n">
        <f si="9" t="shared"/>
        <v>386461.0</v>
      </c>
      <c r="I49" s="5" t="n">
        <f si="9" t="shared"/>
        <v>693037.0</v>
      </c>
      <c r="J49" s="7" t="n">
        <f si="2" t="shared"/>
        <v>-92.75042658717292</v>
      </c>
      <c r="K49" s="7" t="n">
        <f si="2" t="shared"/>
        <v>-99.5249197202305</v>
      </c>
      <c r="L49" s="7" t="n">
        <f si="2" t="shared"/>
        <v>-88.97273882924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