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<sst xmlns="http://schemas.openxmlformats.org/spreadsheetml/2006/main" count="113" uniqueCount="62">
  <si>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</si>
  <si>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</si>
  <si>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</si>
  <si>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</si>
  <si>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</si>
  <si>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</si>
  <si>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</si>
  <si>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</si>
  <si>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</si>
  <si>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</si>
  <si>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</si>
  <si>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</si>
  <si>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</si>
  <si>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</si>
  <si>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</si>
  <si>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</si>
  <si>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</si>
  <si>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</si>
  <si>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</si>
  <si>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</si>
  <si>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</si>
  <si>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</si>
  <si>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</si>
  <si>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</si>
  <si>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</si>
  <si>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</si>
  <si>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</si>
  <si>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</si>
  <si>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</si>
  <si>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</si>
  <si>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</si>
  <si>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</si>
  <si>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</si>
  <si>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</si>
  <si>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</si>
  <si>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</si>
  <si>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</si>
  <si>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</si>
  <si>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</si>
  <si>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</si>
  <si>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</si>
  <si>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</si>
  <si>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</si>
  <si>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</si>
  <si>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</si>
  <si>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</si>
  <si>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</si>
  <si>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</si>
  <si>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</si>
  <si>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</si>
  <si>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</si>
  <si>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</si>
  <si>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</si>
  <si>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</si>
  <si>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</si>
  <si>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</si>
  <si>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</si>
  <si>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109年6月來臺旅客人次及成長率－按居住地分
Table 1-2 Visitor Arrivals by Residence,
June,2020</t>
  </si>
  <si>
    <t>109年6月 Jun.., 2020</t>
  </si>
  <si>
    <t>108年6月 Jun.., 2019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</si>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</sst>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177.0</v>
      </c>
      <c r="E4" s="5" t="n">
        <v>172.0</v>
      </c>
      <c r="F4" s="6" t="n">
        <v>5.0</v>
      </c>
      <c r="G4" s="5" t="n">
        <f>H4+I4</f>
        <v>150273.0</v>
      </c>
      <c r="H4" s="5" t="n">
        <v>140794.0</v>
      </c>
      <c r="I4" s="6" t="n">
        <v>9479.0</v>
      </c>
      <c r="J4" s="7" t="n">
        <f>IF(G4=0,"-",((D4/G4)-1)*100)</f>
        <v>-99.88221436984688</v>
      </c>
      <c r="K4" s="7" t="n">
        <f>IF(H4=0,"-",((E4/H4)-1)*100)</f>
        <v>-99.877835703226</v>
      </c>
      <c r="L4" s="7" t="n">
        <f>IF(I4=0,"-",((F4/I4)-1)*100)</f>
        <v>-99.94725181981222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767.0</v>
      </c>
      <c r="E5" s="5" t="n">
        <v>761.0</v>
      </c>
      <c r="F5" s="6" t="n">
        <v>6.0</v>
      </c>
      <c r="G5" s="5" t="n">
        <f ref="G5:G48" si="1" t="shared">H5+I5</f>
        <v>260919.0</v>
      </c>
      <c r="H5" s="5" t="n">
        <v>258324.0</v>
      </c>
      <c r="I5" s="6" t="n">
        <v>2595.0</v>
      </c>
      <c r="J5" s="7" t="n">
        <f ref="J5:L49" si="2" t="shared">IF(G5=0,"-",((D5/G5)-1)*100)</f>
        <v>-99.70603903893546</v>
      </c>
      <c r="K5" s="7" t="n">
        <f si="2" t="shared"/>
        <v>-99.70540871154054</v>
      </c>
      <c r="L5" s="7" t="n">
        <f si="2" t="shared"/>
        <v>-99.76878612716763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471.0</v>
      </c>
      <c r="E6" s="5" t="n">
        <v>11.0</v>
      </c>
      <c r="F6" s="6" t="n">
        <v>460.0</v>
      </c>
      <c r="G6" s="5" t="n">
        <f si="1" t="shared"/>
        <v>138537.0</v>
      </c>
      <c r="H6" s="5" t="n">
        <v>108.0</v>
      </c>
      <c r="I6" s="6" t="n">
        <v>138429.0</v>
      </c>
      <c r="J6" s="7" t="n">
        <f si="2" t="shared"/>
        <v>-99.6600186231837</v>
      </c>
      <c r="K6" s="7" t="n">
        <f si="2" t="shared"/>
        <v>-89.81481481481481</v>
      </c>
      <c r="L6" s="7" t="n">
        <f si="2" t="shared"/>
        <v>-99.66769968720428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164.0</v>
      </c>
      <c r="E7" s="5" t="n">
        <v>11.0</v>
      </c>
      <c r="F7" s="6" t="n">
        <v>153.0</v>
      </c>
      <c r="G7" s="5" t="n">
        <f si="1" t="shared"/>
        <v>68770.0</v>
      </c>
      <c r="H7" s="5" t="n">
        <v>316.0</v>
      </c>
      <c r="I7" s="6" t="n">
        <v>68454.0</v>
      </c>
      <c r="J7" s="7" t="n">
        <f si="2" t="shared"/>
        <v>-99.76152392031409</v>
      </c>
      <c r="K7" s="7" t="n">
        <f si="2" t="shared"/>
        <v>-96.51898734177216</v>
      </c>
      <c r="L7" s="7" t="n">
        <f si="2" t="shared"/>
        <v>-99.77649224296607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18.0</v>
      </c>
      <c r="E8" s="5" t="n">
        <v>0.0</v>
      </c>
      <c r="F8" s="6" t="n">
        <v>18.0</v>
      </c>
      <c r="G8" s="5" t="n">
        <f si="1" t="shared"/>
        <v>3159.0</v>
      </c>
      <c r="H8" s="5" t="n">
        <v>2.0</v>
      </c>
      <c r="I8" s="6" t="n">
        <v>3157.0</v>
      </c>
      <c r="J8" s="7" t="n">
        <f si="2" t="shared"/>
        <v>-99.43019943019942</v>
      </c>
      <c r="K8" s="7" t="n">
        <f si="2" t="shared"/>
        <v>-100.0</v>
      </c>
      <c r="L8" s="7" t="n">
        <f si="2" t="shared"/>
        <v>-99.4298384542287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21.0</v>
      </c>
      <c r="E9" s="5" t="n">
        <v>1.0</v>
      </c>
      <c r="F9" s="6" t="n">
        <v>20.0</v>
      </c>
      <c r="G9" s="5" t="n">
        <f si="1" t="shared"/>
        <v>1600.0</v>
      </c>
      <c r="H9" s="5" t="n">
        <v>12.0</v>
      </c>
      <c r="I9" s="6" t="n">
        <v>1588.0</v>
      </c>
      <c r="J9" s="7" t="n">
        <f si="2" t="shared"/>
        <v>-98.6875</v>
      </c>
      <c r="K9" s="7" t="n">
        <f si="2" t="shared"/>
        <v>-91.66666666666666</v>
      </c>
      <c r="L9" s="7" t="n">
        <f si="2" t="shared"/>
        <v>-98.74055415617129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199.0</v>
      </c>
      <c r="E10" s="5" t="n">
        <v>2.0</v>
      </c>
      <c r="F10" s="6" t="n">
        <v>197.0</v>
      </c>
      <c r="G10" s="5" t="n">
        <f si="1" t="shared"/>
        <v>38779.0</v>
      </c>
      <c r="H10" s="5" t="n">
        <v>69.0</v>
      </c>
      <c r="I10" s="6" t="n">
        <v>38710.0</v>
      </c>
      <c r="J10" s="7" t="n">
        <f si="2" t="shared"/>
        <v>-99.48683565847494</v>
      </c>
      <c r="K10" s="7" t="n">
        <f si="2" t="shared"/>
        <v>-97.10144927536231</v>
      </c>
      <c r="L10" s="7" t="n">
        <f si="2" t="shared"/>
        <v>-99.49108757427021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95.0</v>
      </c>
      <c r="E11" s="5" t="n">
        <v>0.0</v>
      </c>
      <c r="F11" s="6" t="n">
        <v>95.0</v>
      </c>
      <c r="G11" s="5" t="n">
        <f si="1" t="shared"/>
        <v>36940.0</v>
      </c>
      <c r="H11" s="5" t="n">
        <v>39.0</v>
      </c>
      <c r="I11" s="6" t="n">
        <v>36901.0</v>
      </c>
      <c r="J11" s="7" t="n">
        <f si="2" t="shared"/>
        <v>-99.7428262046562</v>
      </c>
      <c r="K11" s="7" t="n">
        <f si="2" t="shared"/>
        <v>-100.0</v>
      </c>
      <c r="L11" s="7" t="n">
        <f si="2" t="shared"/>
        <v>-99.74255440231971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1497.0</v>
      </c>
      <c r="E12" s="5" t="n">
        <v>6.0</v>
      </c>
      <c r="F12" s="6" t="n">
        <v>1491.0</v>
      </c>
      <c r="G12" s="5" t="n">
        <f si="1" t="shared"/>
        <v>25911.0</v>
      </c>
      <c r="H12" s="5" t="n">
        <v>43.0</v>
      </c>
      <c r="I12" s="6" t="n">
        <v>25868.0</v>
      </c>
      <c r="J12" s="7" t="n">
        <f si="2" t="shared"/>
        <v>-94.22253097140211</v>
      </c>
      <c r="K12" s="7" t="n">
        <f si="2" t="shared"/>
        <v>-86.04651162790698</v>
      </c>
      <c r="L12" s="7" t="n">
        <f si="2" t="shared"/>
        <v>-94.2361218493892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843.0</v>
      </c>
      <c r="E13" s="5" t="n">
        <v>10.0</v>
      </c>
      <c r="F13" s="6" t="n">
        <v>833.0</v>
      </c>
      <c r="G13" s="5" t="n">
        <f si="1" t="shared"/>
        <v>44206.0</v>
      </c>
      <c r="H13" s="5" t="n">
        <v>235.0</v>
      </c>
      <c r="I13" s="6" t="n">
        <v>43971.0</v>
      </c>
      <c r="J13" s="7" t="n">
        <f si="2" t="shared"/>
        <v>-98.09301904718816</v>
      </c>
      <c r="K13" s="7" t="n">
        <f si="2" t="shared"/>
        <v>-95.74468085106383</v>
      </c>
      <c r="L13" s="7" t="n">
        <f si="2" t="shared"/>
        <v>-98.10556957995043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294.0</v>
      </c>
      <c r="E14" s="5" t="n">
        <v>1.0</v>
      </c>
      <c r="F14" s="6" t="n">
        <v>293.0</v>
      </c>
      <c r="G14" s="5" t="n">
        <f si="1" t="shared"/>
        <v>26881.0</v>
      </c>
      <c r="H14" s="5" t="n">
        <v>32.0</v>
      </c>
      <c r="I14" s="6" t="n">
        <v>26849.0</v>
      </c>
      <c r="J14" s="7" t="n">
        <f si="2" t="shared"/>
        <v>-98.90629068859046</v>
      </c>
      <c r="K14" s="7" t="n">
        <f si="2" t="shared"/>
        <v>-96.875</v>
      </c>
      <c r="L14" s="7" t="n">
        <f si="2" t="shared"/>
        <v>-98.9087116838616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1192.0</v>
      </c>
      <c r="E15" s="5" t="n">
        <v>21.0</v>
      </c>
      <c r="F15" s="6" t="n">
        <v>1171.0</v>
      </c>
      <c r="G15" s="5" t="n">
        <f si="1" t="shared"/>
        <v>36371.0</v>
      </c>
      <c r="H15" s="5" t="n">
        <v>277.0</v>
      </c>
      <c r="I15" s="6" t="n">
        <v>36094.0</v>
      </c>
      <c r="J15" s="7" t="n">
        <f si="2" t="shared"/>
        <v>-96.72266366060873</v>
      </c>
      <c r="K15" s="7" t="n">
        <f si="2" t="shared"/>
        <v>-92.4187725631769</v>
      </c>
      <c r="L15" s="7" t="n">
        <f si="2" t="shared"/>
        <v>-96.75569346705824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64.0</v>
      </c>
      <c r="E16" s="5" t="n">
        <f si="3" t="shared"/>
        <v>6.0</v>
      </c>
      <c r="F16" s="5" t="n">
        <f si="3" t="shared"/>
        <v>58.0</v>
      </c>
      <c r="G16" s="5" t="n">
        <f si="3" t="shared"/>
        <v>2620.0</v>
      </c>
      <c r="H16" s="5" t="n">
        <f si="3" t="shared"/>
        <v>30.0</v>
      </c>
      <c r="I16" s="5" t="n">
        <f si="3" t="shared"/>
        <v>2590.0</v>
      </c>
      <c r="J16" s="7" t="n">
        <f si="2" t="shared"/>
        <v>-97.55725190839695</v>
      </c>
      <c r="K16" s="7" t="n">
        <f si="2" t="shared"/>
        <v>-80.0</v>
      </c>
      <c r="L16" s="7" t="n">
        <f si="2" t="shared"/>
        <v>-97.76061776061776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4184.0</v>
      </c>
      <c r="E17" s="5" t="n">
        <v>46.0</v>
      </c>
      <c r="F17" s="6" t="n">
        <v>4138.0</v>
      </c>
      <c r="G17" s="5" t="n">
        <f si="1" t="shared"/>
        <v>211708.0</v>
      </c>
      <c r="H17" s="5" t="n">
        <v>725.0</v>
      </c>
      <c r="I17" s="6" t="n">
        <v>210983.0</v>
      </c>
      <c r="J17" s="7" t="n">
        <f si="2" t="shared"/>
        <v>-98.02369301112853</v>
      </c>
      <c r="K17" s="7" t="n">
        <f si="2" t="shared"/>
        <v>-93.65517241379311</v>
      </c>
      <c r="L17" s="7" t="n">
        <f si="2" t="shared"/>
        <v>-98.03870454017623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24.0</v>
      </c>
      <c r="E18" s="5" t="n">
        <f si="4" t="shared"/>
        <v>0.0</v>
      </c>
      <c r="F18" s="5" t="n">
        <f si="4" t="shared"/>
        <v>24.0</v>
      </c>
      <c r="G18" s="5" t="n">
        <f si="4" t="shared"/>
        <v>1515.0</v>
      </c>
      <c r="H18" s="5" t="n">
        <f si="4" t="shared"/>
        <v>9.0</v>
      </c>
      <c r="I18" s="5" t="n">
        <f si="4" t="shared"/>
        <v>1506.0</v>
      </c>
      <c r="J18" s="7" t="n">
        <f si="2" t="shared"/>
        <v>-98.41584158415841</v>
      </c>
      <c r="K18" s="7" t="n">
        <f si="2" t="shared"/>
        <v>-100.0</v>
      </c>
      <c r="L18" s="7" t="n">
        <f si="2" t="shared"/>
        <v>-98.40637450199203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5826.0</v>
      </c>
      <c r="E19" s="5" t="n">
        <v>1002.0</v>
      </c>
      <c r="F19" s="6" t="n">
        <v>4824.0</v>
      </c>
      <c r="G19" s="5" t="n">
        <f si="1" t="shared"/>
        <v>836481.0</v>
      </c>
      <c r="H19" s="5" t="n">
        <v>400290.0</v>
      </c>
      <c r="I19" s="6" t="n">
        <v>436191.0</v>
      </c>
      <c r="J19" s="7" t="n">
        <f si="2" t="shared"/>
        <v>-99.30351077908523</v>
      </c>
      <c r="K19" s="7" t="n">
        <f si="2" t="shared"/>
        <v>-99.74968148092633</v>
      </c>
      <c r="L19" s="7" t="n">
        <f si="2" t="shared"/>
        <v>-98.8940624634621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87.0</v>
      </c>
      <c r="E20" s="5" t="n">
        <v>13.0</v>
      </c>
      <c r="F20" s="6" t="n">
        <v>74.0</v>
      </c>
      <c r="G20" s="5" t="n">
        <f si="1" t="shared"/>
        <v>7945.0</v>
      </c>
      <c r="H20" s="5" t="n">
        <v>29.0</v>
      </c>
      <c r="I20" s="6" t="n">
        <v>7916.0</v>
      </c>
      <c r="J20" s="7" t="n">
        <f si="2" t="shared"/>
        <v>-98.90497168030208</v>
      </c>
      <c r="K20" s="7" t="n">
        <f si="2" t="shared"/>
        <v>-55.172413793103445</v>
      </c>
      <c r="L20" s="7" t="n">
        <f si="2" t="shared"/>
        <v>-99.06518443658413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547.0</v>
      </c>
      <c r="E21" s="5" t="n">
        <v>117.0</v>
      </c>
      <c r="F21" s="6" t="n">
        <v>430.0</v>
      </c>
      <c r="G21" s="5" t="n">
        <f si="1" t="shared"/>
        <v>53787.0</v>
      </c>
      <c r="H21" s="5" t="n">
        <v>418.0</v>
      </c>
      <c r="I21" s="6" t="n">
        <v>53369.0</v>
      </c>
      <c r="J21" s="7" t="n">
        <f si="2" t="shared"/>
        <v>-98.98302563816536</v>
      </c>
      <c r="K21" s="7" t="n">
        <f si="2" t="shared"/>
        <v>-72.00956937799043</v>
      </c>
      <c r="L21" s="7" t="n">
        <f si="2" t="shared"/>
        <v>-99.19428881935207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6.0</v>
      </c>
      <c r="E22" s="5" t="n">
        <v>0.0</v>
      </c>
      <c r="F22" s="6" t="n">
        <v>6.0</v>
      </c>
      <c r="G22" s="5" t="n">
        <f si="1" t="shared"/>
        <v>271.0</v>
      </c>
      <c r="H22" s="5" t="n">
        <v>3.0</v>
      </c>
      <c r="I22" s="6" t="n">
        <v>268.0</v>
      </c>
      <c r="J22" s="7" t="n">
        <f si="2" t="shared"/>
        <v>-97.7859778597786</v>
      </c>
      <c r="K22" s="7" t="n">
        <f si="2" t="shared"/>
        <v>-100.0</v>
      </c>
      <c r="L22" s="7" t="n">
        <f si="2" t="shared"/>
        <v>-97.76119402985076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17.0</v>
      </c>
      <c r="E23" s="5" t="n">
        <v>2.0</v>
      </c>
      <c r="F23" s="6" t="n">
        <v>15.0</v>
      </c>
      <c r="G23" s="5" t="n">
        <f si="1" t="shared"/>
        <v>323.0</v>
      </c>
      <c r="H23" s="5" t="n">
        <v>26.0</v>
      </c>
      <c r="I23" s="6" t="n">
        <v>297.0</v>
      </c>
      <c r="J23" s="7" t="n">
        <f si="2" t="shared"/>
        <v>-94.73684210526316</v>
      </c>
      <c r="K23" s="7" t="n">
        <f si="2" t="shared"/>
        <v>-92.3076923076923</v>
      </c>
      <c r="L23" s="7" t="n">
        <f si="2" t="shared"/>
        <v>-94.94949494949495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0.0</v>
      </c>
      <c r="E24" s="5" t="n">
        <v>0.0</v>
      </c>
      <c r="F24" s="6" t="n">
        <v>0.0</v>
      </c>
      <c r="G24" s="5" t="n">
        <f si="1" t="shared"/>
        <v>62.0</v>
      </c>
      <c r="H24" s="5" t="n">
        <v>5.0</v>
      </c>
      <c r="I24" s="6" t="n">
        <v>57.0</v>
      </c>
      <c r="J24" s="7" t="n">
        <f si="2" t="shared"/>
        <v>-100.0</v>
      </c>
      <c r="K24" s="7" t="n">
        <f si="2" t="shared"/>
        <v>-100.0</v>
      </c>
      <c r="L24" s="7" t="n">
        <f si="2" t="shared"/>
        <v>-100.0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18.0</v>
      </c>
      <c r="E25" s="5" t="n">
        <f si="5" t="shared"/>
        <v>0.0</v>
      </c>
      <c r="F25" s="5" t="n">
        <f si="5" t="shared"/>
        <v>18.0</v>
      </c>
      <c r="G25" s="5" t="n">
        <f si="5" t="shared"/>
        <v>1151.0</v>
      </c>
      <c r="H25" s="5" t="n">
        <f si="5" t="shared"/>
        <v>13.0</v>
      </c>
      <c r="I25" s="5" t="n">
        <f si="5" t="shared"/>
        <v>1138.0</v>
      </c>
      <c r="J25" s="7" t="n">
        <f si="2" t="shared"/>
        <v>-98.43614248479582</v>
      </c>
      <c r="K25" s="7" t="n">
        <f si="2" t="shared"/>
        <v>-100.0</v>
      </c>
      <c r="L25" s="7" t="n">
        <f si="2" t="shared"/>
        <v>-98.41827768014059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675.0</v>
      </c>
      <c r="E26" s="5" t="n">
        <v>132.0</v>
      </c>
      <c r="F26" s="6" t="n">
        <v>543.0</v>
      </c>
      <c r="G26" s="5" t="n">
        <f si="1" t="shared"/>
        <v>63539.0</v>
      </c>
      <c r="H26" s="5" t="n">
        <v>494.0</v>
      </c>
      <c r="I26" s="6" t="n">
        <v>63045.0</v>
      </c>
      <c r="J26" s="7" t="n">
        <f si="2" t="shared"/>
        <v>-98.93766033459764</v>
      </c>
      <c r="K26" s="7" t="n">
        <f si="2" t="shared"/>
        <v>-73.27935222672065</v>
      </c>
      <c r="L26" s="7" t="n">
        <f si="2" t="shared"/>
        <v>-99.13871044492029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58.0</v>
      </c>
      <c r="E27" s="5" t="n">
        <v>0.0</v>
      </c>
      <c r="F27" s="6" t="n">
        <v>58.0</v>
      </c>
      <c r="G27" s="5" t="n">
        <f si="1" t="shared"/>
        <v>510.0</v>
      </c>
      <c r="H27" s="5" t="n">
        <v>0.0</v>
      </c>
      <c r="I27" s="6" t="n">
        <v>510.0</v>
      </c>
      <c r="J27" s="7" t="n">
        <f si="2" t="shared"/>
        <v>-88.62745098039215</v>
      </c>
      <c r="K27" s="7" t="str">
        <f si="2" t="shared"/>
        <v>-</v>
      </c>
      <c r="L27" s="7" t="n">
        <f si="2" t="shared"/>
        <v>-88.62745098039215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54.0</v>
      </c>
      <c r="E28" s="5" t="n">
        <v>3.0</v>
      </c>
      <c r="F28" s="6" t="n">
        <v>51.0</v>
      </c>
      <c r="G28" s="5" t="n">
        <f si="1" t="shared"/>
        <v>3520.0</v>
      </c>
      <c r="H28" s="5" t="n">
        <v>6.0</v>
      </c>
      <c r="I28" s="6" t="n">
        <v>3514.0</v>
      </c>
      <c r="J28" s="7" t="n">
        <f si="2" t="shared"/>
        <v>-98.4659090909091</v>
      </c>
      <c r="K28" s="7" t="n">
        <f si="2" t="shared"/>
        <v>-50.0</v>
      </c>
      <c r="L28" s="7" t="n">
        <f si="2" t="shared"/>
        <v>-98.5486624928856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79.0</v>
      </c>
      <c r="E29" s="5" t="n">
        <v>4.0</v>
      </c>
      <c r="F29" s="6" t="n">
        <v>75.0</v>
      </c>
      <c r="G29" s="5" t="n">
        <f si="1" t="shared"/>
        <v>3757.0</v>
      </c>
      <c r="H29" s="5" t="n">
        <v>9.0</v>
      </c>
      <c r="I29" s="6" t="n">
        <v>3748.0</v>
      </c>
      <c r="J29" s="7" t="n">
        <f si="2" t="shared"/>
        <v>-97.89725845089167</v>
      </c>
      <c r="K29" s="7" t="n">
        <f si="2" t="shared"/>
        <v>-55.55555555555556</v>
      </c>
      <c r="L29" s="7" t="n">
        <f si="2" t="shared"/>
        <v>-97.99893276414087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16.0</v>
      </c>
      <c r="E30" s="5" t="n">
        <v>0.0</v>
      </c>
      <c r="F30" s="6" t="n">
        <v>16.0</v>
      </c>
      <c r="G30" s="5" t="n">
        <f si="1" t="shared"/>
        <v>1367.0</v>
      </c>
      <c r="H30" s="5" t="n">
        <v>2.0</v>
      </c>
      <c r="I30" s="6" t="n">
        <v>1365.0</v>
      </c>
      <c r="J30" s="7" t="n">
        <f si="2" t="shared"/>
        <v>-98.82955376737381</v>
      </c>
      <c r="K30" s="7" t="n">
        <f si="2" t="shared"/>
        <v>-100.0</v>
      </c>
      <c r="L30" s="7" t="n">
        <f si="2" t="shared"/>
        <v>-98.82783882783883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142.0</v>
      </c>
      <c r="E31" s="5" t="n">
        <v>0.0</v>
      </c>
      <c r="F31" s="6" t="n">
        <v>142.0</v>
      </c>
      <c r="G31" s="5" t="n">
        <f si="1" t="shared"/>
        <v>1666.0</v>
      </c>
      <c r="H31" s="5" t="n">
        <v>2.0</v>
      </c>
      <c r="I31" s="6" t="n">
        <v>1664.0</v>
      </c>
      <c r="J31" s="7" t="n">
        <f si="2" t="shared"/>
        <v>-91.47659063625451</v>
      </c>
      <c r="K31" s="7" t="n">
        <f si="2" t="shared"/>
        <v>-100.0</v>
      </c>
      <c r="L31" s="7" t="n">
        <f si="2" t="shared"/>
        <v>-91.46634615384616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8.0</v>
      </c>
      <c r="E32" s="5" t="n">
        <v>2.0</v>
      </c>
      <c r="F32" s="6" t="n">
        <v>6.0</v>
      </c>
      <c r="G32" s="5" t="n">
        <f si="1" t="shared"/>
        <v>658.0</v>
      </c>
      <c r="H32" s="5" t="n">
        <v>3.0</v>
      </c>
      <c r="I32" s="6" t="n">
        <v>655.0</v>
      </c>
      <c r="J32" s="7" t="n">
        <f si="2" t="shared"/>
        <v>-98.78419452887537</v>
      </c>
      <c r="K32" s="7" t="n">
        <f si="2" t="shared"/>
        <v>-33.333333333333336</v>
      </c>
      <c r="L32" s="7" t="n">
        <f si="2" t="shared"/>
        <v>-99.08396946564886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29.0</v>
      </c>
      <c r="E33" s="5" t="n">
        <v>1.0</v>
      </c>
      <c r="F33" s="6" t="n">
        <v>28.0</v>
      </c>
      <c r="G33" s="5" t="n">
        <f si="1" t="shared"/>
        <v>867.0</v>
      </c>
      <c r="H33" s="5" t="n">
        <v>3.0</v>
      </c>
      <c r="I33" s="6" t="n">
        <v>864.0</v>
      </c>
      <c r="J33" s="7" t="n">
        <f si="2" t="shared"/>
        <v>-96.65513264129181</v>
      </c>
      <c r="K33" s="7" t="n">
        <f si="2" t="shared"/>
        <v>-66.66666666666667</v>
      </c>
      <c r="L33" s="7" t="n">
        <f si="2" t="shared"/>
        <v>-96.75925925925925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145.0</v>
      </c>
      <c r="E34" s="5" t="n">
        <v>5.0</v>
      </c>
      <c r="F34" s="6" t="n">
        <v>140.0</v>
      </c>
      <c r="G34" s="5" t="n">
        <f si="1" t="shared"/>
        <v>4838.0</v>
      </c>
      <c r="H34" s="5" t="n">
        <v>3.0</v>
      </c>
      <c r="I34" s="6" t="n">
        <v>4835.0</v>
      </c>
      <c r="J34" s="7" t="n">
        <f si="2" t="shared"/>
        <v>-97.00289375775114</v>
      </c>
      <c r="K34" s="7" t="n">
        <f si="2" t="shared"/>
        <v>66.66666666666667</v>
      </c>
      <c r="L34" s="7" t="n">
        <f si="2" t="shared"/>
        <v>-97.10444674250257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12.0</v>
      </c>
      <c r="E35" s="5" t="n">
        <v>0.0</v>
      </c>
      <c r="F35" s="6" t="n">
        <v>12.0</v>
      </c>
      <c r="G35" s="5" t="n">
        <f si="1" t="shared"/>
        <v>500.0</v>
      </c>
      <c r="H35" s="5" t="n">
        <v>0.0</v>
      </c>
      <c r="I35" s="6" t="n">
        <v>500.0</v>
      </c>
      <c r="J35" s="7" t="n">
        <f si="2" t="shared"/>
        <v>-97.6</v>
      </c>
      <c r="K35" s="7" t="str">
        <f si="2" t="shared"/>
        <v>-</v>
      </c>
      <c r="L35" s="7" t="n">
        <f si="2" t="shared"/>
        <v>-97.6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5.0</v>
      </c>
      <c r="E36" s="5" t="n">
        <v>0.0</v>
      </c>
      <c r="F36" s="6" t="n">
        <v>5.0</v>
      </c>
      <c r="G36" s="5" t="n">
        <f si="1" t="shared"/>
        <v>169.0</v>
      </c>
      <c r="H36" s="5" t="n">
        <v>0.0</v>
      </c>
      <c r="I36" s="6" t="n">
        <v>169.0</v>
      </c>
      <c r="J36" s="7" t="n">
        <f si="2" t="shared"/>
        <v>-97.0414201183432</v>
      </c>
      <c r="K36" s="7" t="str">
        <f si="2" t="shared"/>
        <v>-</v>
      </c>
      <c r="L36" s="7" t="n">
        <f si="2" t="shared"/>
        <v>-97.0414201183432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7.0</v>
      </c>
      <c r="E37" s="5" t="n">
        <v>0.0</v>
      </c>
      <c r="F37" s="6" t="n">
        <v>7.0</v>
      </c>
      <c r="G37" s="5" t="n">
        <f si="1" t="shared"/>
        <v>668.0</v>
      </c>
      <c r="H37" s="5" t="n">
        <v>3.0</v>
      </c>
      <c r="I37" s="6" t="n">
        <v>665.0</v>
      </c>
      <c r="J37" s="7" t="n">
        <f si="2" t="shared"/>
        <v>-98.95209580838323</v>
      </c>
      <c r="K37" s="7" t="n">
        <f si="2" t="shared"/>
        <v>-100.0</v>
      </c>
      <c r="L37" s="7" t="n">
        <f si="2" t="shared"/>
        <v>-98.94736842105263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12.0</v>
      </c>
      <c r="E38" s="5" t="n">
        <v>0.0</v>
      </c>
      <c r="F38" s="6" t="n">
        <v>12.0</v>
      </c>
      <c r="G38" s="5" t="n">
        <f si="1" t="shared"/>
        <v>1261.0</v>
      </c>
      <c r="H38" s="5" t="n">
        <v>0.0</v>
      </c>
      <c r="I38" s="6" t="n">
        <v>1261.0</v>
      </c>
      <c r="J38" s="7" t="n">
        <f si="2" t="shared"/>
        <v>-99.04837430610627</v>
      </c>
      <c r="K38" s="7" t="str">
        <f si="2" t="shared"/>
        <v>-</v>
      </c>
      <c r="L38" s="7" t="n">
        <f si="2" t="shared"/>
        <v>-99.04837430610627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143.0</v>
      </c>
      <c r="E39" s="5" t="n">
        <f si="6" t="shared"/>
        <v>0.0</v>
      </c>
      <c r="F39" s="5" t="n">
        <f si="6" t="shared"/>
        <v>143.0</v>
      </c>
      <c r="G39" s="5" t="n">
        <f si="6" t="shared"/>
        <v>3721.0</v>
      </c>
      <c r="H39" s="5" t="n">
        <f si="6" t="shared"/>
        <v>3.0</v>
      </c>
      <c r="I39" s="5" t="n">
        <f si="6" t="shared"/>
        <v>3718.0</v>
      </c>
      <c r="J39" s="7" t="n">
        <f si="2" t="shared"/>
        <v>-96.15694705724268</v>
      </c>
      <c r="K39" s="7" t="n">
        <f si="2" t="shared"/>
        <v>-100.0</v>
      </c>
      <c r="L39" s="7" t="n">
        <f si="2" t="shared"/>
        <v>-96.15384615384616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710.0</v>
      </c>
      <c r="E40" s="5" t="n">
        <v>15.0</v>
      </c>
      <c r="F40" s="6" t="n">
        <v>695.0</v>
      </c>
      <c r="G40" s="5" t="n">
        <f si="1" t="shared"/>
        <v>23502.0</v>
      </c>
      <c r="H40" s="5" t="n">
        <v>34.0</v>
      </c>
      <c r="I40" s="6" t="n">
        <v>23468.0</v>
      </c>
      <c r="J40" s="7" t="n">
        <f si="2" t="shared"/>
        <v>-96.97898051229683</v>
      </c>
      <c r="K40" s="7" t="n">
        <f si="2" t="shared"/>
        <v>-55.88235294117647</v>
      </c>
      <c r="L40" s="7" t="n">
        <f si="2" t="shared"/>
        <v>-97.03852053860577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33.0</v>
      </c>
      <c r="E41" s="5" t="n">
        <v>1.0</v>
      </c>
      <c r="F41" s="6" t="n">
        <v>32.0</v>
      </c>
      <c r="G41" s="5" t="n">
        <f si="1" t="shared"/>
        <v>6621.0</v>
      </c>
      <c r="H41" s="5" t="n">
        <v>17.0</v>
      </c>
      <c r="I41" s="6" t="n">
        <v>6604.0</v>
      </c>
      <c r="J41" s="7" t="n">
        <f si="2" t="shared"/>
        <v>-99.50158586316266</v>
      </c>
      <c r="K41" s="7" t="n">
        <f si="2" t="shared"/>
        <v>-94.11764705882352</v>
      </c>
      <c r="L41" s="7" t="n">
        <f si="2" t="shared"/>
        <v>-99.51544518473654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12.0</v>
      </c>
      <c r="E42" s="5" t="n">
        <v>1.0</v>
      </c>
      <c r="F42" s="6" t="n">
        <v>11.0</v>
      </c>
      <c r="G42" s="5" t="n">
        <f si="1" t="shared"/>
        <v>1258.0</v>
      </c>
      <c r="H42" s="5" t="n">
        <v>4.0</v>
      </c>
      <c r="I42" s="6" t="n">
        <v>1254.0</v>
      </c>
      <c r="J42" s="7" t="n">
        <f si="2" t="shared"/>
        <v>-99.04610492845786</v>
      </c>
      <c r="K42" s="7" t="n">
        <f si="2" t="shared"/>
        <v>-75.0</v>
      </c>
      <c r="L42" s="7" t="n">
        <f si="2" t="shared"/>
        <v>-99.12280701754386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14.0</v>
      </c>
      <c r="E43" s="5" t="n">
        <f si="7" t="shared"/>
        <v>1.0</v>
      </c>
      <c r="F43" s="5" t="n">
        <f si="7" t="shared"/>
        <v>13.0</v>
      </c>
      <c r="G43" s="5" t="n">
        <f si="7" t="shared"/>
        <v>283.0</v>
      </c>
      <c r="H43" s="5" t="n">
        <f si="7" t="shared"/>
        <v>2.0</v>
      </c>
      <c r="I43" s="5" t="n">
        <f si="7" t="shared"/>
        <v>281.0</v>
      </c>
      <c r="J43" s="7" t="n">
        <f si="2" t="shared"/>
        <v>-95.0530035335689</v>
      </c>
      <c r="K43" s="7" t="n">
        <f si="2" t="shared"/>
        <v>-50.0</v>
      </c>
      <c r="L43" s="7" t="n">
        <f si="2" t="shared"/>
        <v>-95.37366548042705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59.0</v>
      </c>
      <c r="E44" s="5" t="n">
        <v>3.0</v>
      </c>
      <c r="F44" s="6" t="n">
        <v>56.0</v>
      </c>
      <c r="G44" s="5" t="n">
        <f si="1" t="shared"/>
        <v>8162.0</v>
      </c>
      <c r="H44" s="5" t="n">
        <v>23.0</v>
      </c>
      <c r="I44" s="6" t="n">
        <v>8139.0</v>
      </c>
      <c r="J44" s="7" t="n">
        <f si="2" t="shared"/>
        <v>-99.27713795638324</v>
      </c>
      <c r="K44" s="7" t="n">
        <f si="2" t="shared"/>
        <v>-86.95652173913044</v>
      </c>
      <c r="L44" s="7" t="n">
        <f si="2" t="shared"/>
        <v>-99.3119547856002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13.0</v>
      </c>
      <c r="E45" s="5" t="n">
        <v>0.0</v>
      </c>
      <c r="F45" s="6" t="n">
        <v>13.0</v>
      </c>
      <c r="G45" s="5" t="n">
        <f si="1" t="shared"/>
        <v>377.0</v>
      </c>
      <c r="H45" s="5" t="n">
        <v>11.0</v>
      </c>
      <c r="I45" s="6" t="n">
        <v>366.0</v>
      </c>
      <c r="J45" s="7" t="n">
        <f si="2" t="shared"/>
        <v>-96.55172413793103</v>
      </c>
      <c r="K45" s="7" t="n">
        <f si="2" t="shared"/>
        <v>-100.0</v>
      </c>
      <c r="L45" s="7" t="n">
        <f si="2" t="shared"/>
        <v>-96.44808743169399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15.0</v>
      </c>
      <c r="E46" s="5" t="n">
        <f si="8" t="shared"/>
        <v>0.0</v>
      </c>
      <c r="F46" s="5" t="n">
        <f si="8" t="shared"/>
        <v>15.0</v>
      </c>
      <c r="G46" s="5" t="n">
        <f si="8" t="shared"/>
        <v>444.0</v>
      </c>
      <c r="H46" s="5" t="n">
        <f si="8" t="shared"/>
        <v>6.0</v>
      </c>
      <c r="I46" s="5" t="n">
        <f si="8" t="shared"/>
        <v>438.0</v>
      </c>
      <c r="J46" s="7" t="n">
        <f si="2" t="shared"/>
        <v>-96.62162162162163</v>
      </c>
      <c r="K46" s="7" t="n">
        <f si="2" t="shared"/>
        <v>-100.0</v>
      </c>
      <c r="L46" s="7" t="n">
        <f si="2" t="shared"/>
        <v>-96.57534246575342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28.0</v>
      </c>
      <c r="E47" s="5" t="n">
        <v>0.0</v>
      </c>
      <c r="F47" s="6" t="n">
        <v>28.0</v>
      </c>
      <c r="G47" s="5" t="n">
        <f si="1" t="shared"/>
        <v>821.0</v>
      </c>
      <c r="H47" s="5" t="n">
        <v>17.0</v>
      </c>
      <c r="I47" s="6" t="n">
        <v>804.0</v>
      </c>
      <c r="J47" s="7" t="n">
        <f si="2" t="shared"/>
        <v>-96.58952496954933</v>
      </c>
      <c r="K47" s="7" t="n">
        <f si="2" t="shared"/>
        <v>-100.0</v>
      </c>
      <c r="L47" s="7" t="n">
        <f si="2" t="shared"/>
        <v>-96.51741293532339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193.0</v>
      </c>
      <c r="E48" s="5" t="n">
        <v>14.0</v>
      </c>
      <c r="F48" s="12" t="n">
        <v>179.0</v>
      </c>
      <c r="G48" s="5" t="n">
        <f si="1" t="shared"/>
        <v>192.0</v>
      </c>
      <c r="H48" s="13" t="n">
        <v>75.0</v>
      </c>
      <c r="I48" s="12" t="n">
        <v>117.0</v>
      </c>
      <c r="J48" s="14" t="n">
        <f si="2" t="shared"/>
        <v>0.5208333333333259</v>
      </c>
      <c r="K48" s="14" t="n">
        <f si="2" t="shared"/>
        <v>-81.33333333333333</v>
      </c>
      <c r="L48" s="14" t="n">
        <f si="2" t="shared"/>
        <v>52.99145299145298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7491.0</v>
      </c>
      <c r="E49" s="5" t="n">
        <f ref="E49:I49" si="9" t="shared">E19+E26+E40+E44+E47+E48</f>
        <v>1166.0</v>
      </c>
      <c r="F49" s="5" t="n">
        <f si="9" t="shared"/>
        <v>6325.0</v>
      </c>
      <c r="G49" s="5" t="n">
        <f si="9" t="shared"/>
        <v>932697.0</v>
      </c>
      <c r="H49" s="5" t="n">
        <f si="9" t="shared"/>
        <v>400933.0</v>
      </c>
      <c r="I49" s="5" t="n">
        <f si="9" t="shared"/>
        <v>531764.0</v>
      </c>
      <c r="J49" s="7" t="n">
        <f si="2" t="shared"/>
        <v>-99.19684527772685</v>
      </c>
      <c r="K49" s="7" t="n">
        <f si="2" t="shared"/>
        <v>-99.70917834151841</v>
      </c>
      <c r="L49" s="7" t="n">
        <f si="2" t="shared"/>
        <v>-98.8105625803928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