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<sst xmlns="http://schemas.openxmlformats.org/spreadsheetml/2006/main" count="113" uniqueCount="62">
  <si>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</si>
  <si>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</si>
  <si>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</si>
  <si>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</si>
  <si>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</si>
  <si>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</si>
  <si>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</si>
  <si>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</si>
  <si>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</si>
  <si>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</si>
  <si>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</si>
  <si>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</si>
  <si>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</si>
  <si>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</si>
  <si>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</si>
  <si>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</si>
  <si>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</si>
  <si>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</si>
  <si>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</si>
  <si>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</si>
  <si>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</si>
  <si>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</si>
  <si>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</si>
  <si>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</si>
  <si>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</si>
  <si>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</si>
  <si>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</si>
  <si>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</si>
  <si>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</si>
  <si>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</si>
  <si>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</si>
  <si>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</si>
  <si>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</si>
  <si>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</si>
  <si>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</si>
  <si>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</si>
  <si>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</si>
  <si>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</si>
  <si>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</si>
  <si>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</si>
  <si>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</si>
  <si>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</si>
  <si>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</si>
  <si>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</si>
  <si>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</si>
  <si>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</si>
  <si>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</si>
  <si>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</si>
  <si>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</si>
  <si>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</si>
  <si>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</si>
  <si>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</si>
  <si>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</si>
  <si>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</si>
  <si>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</si>
  <si>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</si>
  <si>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</si>
  <si>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109年8月來臺旅客人次及成長率－按居住地分
Table 1-2 Visitor Arrivals by Residence,
August,2020</t>
  </si>
  <si>
    <t>109年8月 Aug.., 2020</t>
  </si>
  <si>
    <t>108年8月 Aug..,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</si>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</sst>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2721.0</v>
      </c>
      <c r="E4" s="5" t="n">
        <v>2693.0</v>
      </c>
      <c r="F4" s="6" t="n">
        <v>28.0</v>
      </c>
      <c r="G4" s="5" t="n">
        <f>H4+I4</f>
        <v>186589.0</v>
      </c>
      <c r="H4" s="5" t="n">
        <v>177658.0</v>
      </c>
      <c r="I4" s="6" t="n">
        <v>8931.0</v>
      </c>
      <c r="J4" s="7" t="n">
        <f>IF(G4=0,"-",((D4/G4)-1)*100)</f>
        <v>-98.54171467771413</v>
      </c>
      <c r="K4" s="7" t="n">
        <f>IF(H4=0,"-",((E4/H4)-1)*100)</f>
        <v>-98.48416620698195</v>
      </c>
      <c r="L4" s="7" t="n">
        <f>IF(I4=0,"-",((F4/I4)-1)*100)</f>
        <v>-99.68648527600492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1393.0</v>
      </c>
      <c r="E5" s="5" t="n">
        <v>1392.0</v>
      </c>
      <c r="F5" s="6" t="n">
        <v>1.0</v>
      </c>
      <c r="G5" s="5" t="n">
        <f ref="G5:G48" si="1" t="shared">H5+I5</f>
        <v>282999.0</v>
      </c>
      <c r="H5" s="5" t="n">
        <v>280644.0</v>
      </c>
      <c r="I5" s="6" t="n">
        <v>2355.0</v>
      </c>
      <c r="J5" s="7" t="n">
        <f ref="J5:L49" si="2" t="shared">IF(G5=0,"-",((D5/G5)-1)*100)</f>
        <v>-99.50777211226894</v>
      </c>
      <c r="K5" s="7" t="n">
        <f si="2" t="shared"/>
        <v>-99.50399794757772</v>
      </c>
      <c r="L5" s="7" t="n">
        <f si="2" t="shared"/>
        <v>-99.95753715498938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1358.0</v>
      </c>
      <c r="E6" s="5" t="n">
        <v>9.0</v>
      </c>
      <c r="F6" s="6" t="n">
        <v>1349.0</v>
      </c>
      <c r="G6" s="5" t="n">
        <f si="1" t="shared"/>
        <v>203510.0</v>
      </c>
      <c r="H6" s="5" t="n">
        <v>198.0</v>
      </c>
      <c r="I6" s="6" t="n">
        <v>203312.0</v>
      </c>
      <c r="J6" s="7" t="n">
        <f si="2" t="shared"/>
        <v>-99.33271092329615</v>
      </c>
      <c r="K6" s="7" t="n">
        <f si="2" t="shared"/>
        <v>-95.45454545454545</v>
      </c>
      <c r="L6" s="7" t="n">
        <f si="2" t="shared"/>
        <v>-99.3364877626505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600.0</v>
      </c>
      <c r="E7" s="5" t="n">
        <v>41.0</v>
      </c>
      <c r="F7" s="6" t="n">
        <v>559.0</v>
      </c>
      <c r="G7" s="5" t="n">
        <f si="1" t="shared"/>
        <v>93694.0</v>
      </c>
      <c r="H7" s="5" t="n">
        <v>317.0</v>
      </c>
      <c r="I7" s="6" t="n">
        <v>93377.0</v>
      </c>
      <c r="J7" s="7" t="n">
        <f si="2" t="shared"/>
        <v>-99.35961747817363</v>
      </c>
      <c r="K7" s="7" t="n">
        <f si="2" t="shared"/>
        <v>-87.06624605678233</v>
      </c>
      <c r="L7" s="7" t="n">
        <f si="2" t="shared"/>
        <v>-99.40135151054328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79.0</v>
      </c>
      <c r="E8" s="5" t="n">
        <v>0.0</v>
      </c>
      <c r="F8" s="6" t="n">
        <v>79.0</v>
      </c>
      <c r="G8" s="5" t="n">
        <f si="1" t="shared"/>
        <v>3141.0</v>
      </c>
      <c r="H8" s="5" t="n">
        <v>3.0</v>
      </c>
      <c r="I8" s="6" t="n">
        <v>3138.0</v>
      </c>
      <c r="J8" s="7" t="n">
        <f si="2" t="shared"/>
        <v>-97.48487742757084</v>
      </c>
      <c r="K8" s="7" t="n">
        <f si="2" t="shared"/>
        <v>-100.0</v>
      </c>
      <c r="L8" s="7" t="n">
        <f si="2" t="shared"/>
        <v>-97.48247291268324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57.0</v>
      </c>
      <c r="E9" s="5" t="n">
        <v>4.0</v>
      </c>
      <c r="F9" s="6" t="n">
        <v>53.0</v>
      </c>
      <c r="G9" s="5" t="n">
        <f si="1" t="shared"/>
        <v>1883.0</v>
      </c>
      <c r="H9" s="5" t="n">
        <v>10.0</v>
      </c>
      <c r="I9" s="6" t="n">
        <v>1873.0</v>
      </c>
      <c r="J9" s="7" t="n">
        <f si="2" t="shared"/>
        <v>-96.97291556027615</v>
      </c>
      <c r="K9" s="7" t="n">
        <f si="2" t="shared"/>
        <v>-60.0</v>
      </c>
      <c r="L9" s="7" t="n">
        <f si="2" t="shared"/>
        <v>-97.17031500266951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1860.0</v>
      </c>
      <c r="E10" s="5" t="n">
        <v>7.0</v>
      </c>
      <c r="F10" s="6" t="n">
        <v>1853.0</v>
      </c>
      <c r="G10" s="5" t="n">
        <f si="1" t="shared"/>
        <v>30161.0</v>
      </c>
      <c r="H10" s="5" t="n">
        <v>66.0</v>
      </c>
      <c r="I10" s="6" t="n">
        <v>30095.0</v>
      </c>
      <c r="J10" s="7" t="n">
        <f si="2" t="shared"/>
        <v>-93.83309571963794</v>
      </c>
      <c r="K10" s="7" t="n">
        <f si="2" t="shared"/>
        <v>-89.39393939393939</v>
      </c>
      <c r="L10" s="7" t="n">
        <f si="2" t="shared"/>
        <v>-93.84283103505567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176.0</v>
      </c>
      <c r="E11" s="5" t="n">
        <v>5.0</v>
      </c>
      <c r="F11" s="6" t="n">
        <v>171.0</v>
      </c>
      <c r="G11" s="5" t="n">
        <f si="1" t="shared"/>
        <v>25085.0</v>
      </c>
      <c r="H11" s="5" t="n">
        <v>28.0</v>
      </c>
      <c r="I11" s="6" t="n">
        <v>25057.0</v>
      </c>
      <c r="J11" s="7" t="n">
        <f si="2" t="shared"/>
        <v>-99.29838548933625</v>
      </c>
      <c r="K11" s="7" t="n">
        <f si="2" t="shared"/>
        <v>-82.14285714285714</v>
      </c>
      <c r="L11" s="7" t="n">
        <f si="2" t="shared"/>
        <v>-99.31755597238296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522.0</v>
      </c>
      <c r="E12" s="5" t="n">
        <v>2.0</v>
      </c>
      <c r="F12" s="6" t="n">
        <v>520.0</v>
      </c>
      <c r="G12" s="5" t="n">
        <f si="1" t="shared"/>
        <v>17345.0</v>
      </c>
      <c r="H12" s="5" t="n">
        <v>45.0</v>
      </c>
      <c r="I12" s="6" t="n">
        <v>17300.0</v>
      </c>
      <c r="J12" s="7" t="n">
        <f si="2" t="shared"/>
        <v>-96.99048717209571</v>
      </c>
      <c r="K12" s="7" t="n">
        <f si="2" t="shared"/>
        <v>-95.55555555555556</v>
      </c>
      <c r="L12" s="7" t="n">
        <f si="2" t="shared"/>
        <v>-96.99421965317919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296.0</v>
      </c>
      <c r="E13" s="5" t="n">
        <v>5.0</v>
      </c>
      <c r="F13" s="6" t="n">
        <v>291.0</v>
      </c>
      <c r="G13" s="5" t="n">
        <f si="1" t="shared"/>
        <v>33327.0</v>
      </c>
      <c r="H13" s="5" t="n">
        <v>157.0</v>
      </c>
      <c r="I13" s="6" t="n">
        <v>33170.0</v>
      </c>
      <c r="J13" s="7" t="n">
        <f si="2" t="shared"/>
        <v>-99.1118312479371</v>
      </c>
      <c r="K13" s="7" t="n">
        <f si="2" t="shared"/>
        <v>-96.81528662420382</v>
      </c>
      <c r="L13" s="7" t="n">
        <f si="2" t="shared"/>
        <v>-99.12270123605667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1104.0</v>
      </c>
      <c r="E14" s="5" t="n">
        <v>5.0</v>
      </c>
      <c r="F14" s="6" t="n">
        <v>1099.0</v>
      </c>
      <c r="G14" s="5" t="n">
        <f si="1" t="shared"/>
        <v>21045.0</v>
      </c>
      <c r="H14" s="5" t="n">
        <v>27.0</v>
      </c>
      <c r="I14" s="6" t="n">
        <v>21018.0</v>
      </c>
      <c r="J14" s="7" t="n">
        <f si="2" t="shared"/>
        <v>-94.75409836065573</v>
      </c>
      <c r="K14" s="7" t="n">
        <f si="2" t="shared"/>
        <v>-81.4814814814815</v>
      </c>
      <c r="L14" s="7" t="n">
        <f si="2" t="shared"/>
        <v>-94.77114853934722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4759.0</v>
      </c>
      <c r="E15" s="5" t="n">
        <v>8.0</v>
      </c>
      <c r="F15" s="6" t="n">
        <v>4751.0</v>
      </c>
      <c r="G15" s="5" t="n">
        <f si="1" t="shared"/>
        <v>33966.0</v>
      </c>
      <c r="H15" s="5" t="n">
        <v>304.0</v>
      </c>
      <c r="I15" s="6" t="n">
        <v>33662.0</v>
      </c>
      <c r="J15" s="7" t="n">
        <f si="2" t="shared"/>
        <v>-85.98893010657717</v>
      </c>
      <c r="K15" s="7" t="n">
        <f si="2" t="shared"/>
        <v>-97.36842105263158</v>
      </c>
      <c r="L15" s="7" t="n">
        <f si="2" t="shared"/>
        <v>-85.8861624383578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284.0</v>
      </c>
      <c r="E16" s="5" t="n">
        <f si="3" t="shared"/>
        <v>2.0</v>
      </c>
      <c r="F16" s="5" t="n">
        <f si="3" t="shared"/>
        <v>282.0</v>
      </c>
      <c r="G16" s="5" t="n">
        <f si="3" t="shared"/>
        <v>2770.0</v>
      </c>
      <c r="H16" s="5" t="n">
        <f si="3" t="shared"/>
        <v>22.0</v>
      </c>
      <c r="I16" s="5" t="n">
        <f si="3" t="shared"/>
        <v>2748.0</v>
      </c>
      <c r="J16" s="7" t="n">
        <f si="2" t="shared"/>
        <v>-89.74729241877256</v>
      </c>
      <c r="K16" s="7" t="n">
        <f si="2" t="shared"/>
        <v>-90.9090909090909</v>
      </c>
      <c r="L16" s="7" t="n">
        <f si="2" t="shared"/>
        <v>-89.73799126637554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9001.0</v>
      </c>
      <c r="E17" s="5" t="n">
        <v>34.0</v>
      </c>
      <c r="F17" s="6" t="n">
        <v>8967.0</v>
      </c>
      <c r="G17" s="5" t="n">
        <f si="1" t="shared"/>
        <v>163699.0</v>
      </c>
      <c r="H17" s="5" t="n">
        <v>649.0</v>
      </c>
      <c r="I17" s="6" t="n">
        <v>163050.0</v>
      </c>
      <c r="J17" s="7" t="n">
        <f si="2" t="shared"/>
        <v>-94.50149359495171</v>
      </c>
      <c r="K17" s="7" t="n">
        <f si="2" t="shared"/>
        <v>-94.76117103235747</v>
      </c>
      <c r="L17" s="7" t="n">
        <f si="2" t="shared"/>
        <v>-94.50045998160074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57.0</v>
      </c>
      <c r="E18" s="5" t="n">
        <f si="4" t="shared"/>
        <v>0.0</v>
      </c>
      <c r="F18" s="5" t="n">
        <f si="4" t="shared"/>
        <v>57.0</v>
      </c>
      <c r="G18" s="5" t="n">
        <f si="4" t="shared"/>
        <v>2008.0</v>
      </c>
      <c r="H18" s="5" t="n">
        <f si="4" t="shared"/>
        <v>10.0</v>
      </c>
      <c r="I18" s="5" t="n">
        <f si="4" t="shared"/>
        <v>1998.0</v>
      </c>
      <c r="J18" s="7" t="n">
        <f si="2" t="shared"/>
        <v>-97.16135458167331</v>
      </c>
      <c r="K18" s="7" t="n">
        <f si="2" t="shared"/>
        <v>-100.0</v>
      </c>
      <c r="L18" s="7" t="n">
        <f si="2" t="shared"/>
        <v>-97.14714714714715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15266.0</v>
      </c>
      <c r="E19" s="5" t="n">
        <v>4173.0</v>
      </c>
      <c r="F19" s="6" t="n">
        <v>11093.0</v>
      </c>
      <c r="G19" s="5" t="n">
        <f si="1" t="shared"/>
        <v>937523.0</v>
      </c>
      <c r="H19" s="5" t="n">
        <v>459489.0</v>
      </c>
      <c r="I19" s="6" t="n">
        <v>478034.0</v>
      </c>
      <c r="J19" s="7" t="n">
        <f si="2" t="shared"/>
        <v>-98.37166661511237</v>
      </c>
      <c r="K19" s="7" t="n">
        <f si="2" t="shared"/>
        <v>-99.09181721434028</v>
      </c>
      <c r="L19" s="7" t="n">
        <f si="2" t="shared"/>
        <v>-97.67945376270308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137.0</v>
      </c>
      <c r="E20" s="5" t="n">
        <v>12.0</v>
      </c>
      <c r="F20" s="6" t="n">
        <v>125.0</v>
      </c>
      <c r="G20" s="5" t="n">
        <f si="1" t="shared"/>
        <v>9303.0</v>
      </c>
      <c r="H20" s="5" t="n">
        <v>32.0</v>
      </c>
      <c r="I20" s="6" t="n">
        <v>9271.0</v>
      </c>
      <c r="J20" s="7" t="n">
        <f si="2" t="shared"/>
        <v>-98.52735676663443</v>
      </c>
      <c r="K20" s="7" t="n">
        <f si="2" t="shared"/>
        <v>-62.5</v>
      </c>
      <c r="L20" s="7" t="n">
        <f si="2" t="shared"/>
        <v>-98.6517096321864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1184.0</v>
      </c>
      <c r="E21" s="5" t="n">
        <v>286.0</v>
      </c>
      <c r="F21" s="6" t="n">
        <v>898.0</v>
      </c>
      <c r="G21" s="5" t="n">
        <f si="1" t="shared"/>
        <v>43915.0</v>
      </c>
      <c r="H21" s="5" t="n">
        <v>359.0</v>
      </c>
      <c r="I21" s="6" t="n">
        <v>43556.0</v>
      </c>
      <c r="J21" s="7" t="n">
        <f si="2" t="shared"/>
        <v>-97.30388250028464</v>
      </c>
      <c r="K21" s="7" t="n">
        <f si="2" t="shared"/>
        <v>-20.334261838440113</v>
      </c>
      <c r="L21" s="7" t="n">
        <f si="2" t="shared"/>
        <v>-97.9382863440169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15.0</v>
      </c>
      <c r="E22" s="5" t="n">
        <v>1.0</v>
      </c>
      <c r="F22" s="6" t="n">
        <v>14.0</v>
      </c>
      <c r="G22" s="5" t="n">
        <f si="1" t="shared"/>
        <v>298.0</v>
      </c>
      <c r="H22" s="5" t="n">
        <v>0.0</v>
      </c>
      <c r="I22" s="6" t="n">
        <v>298.0</v>
      </c>
      <c r="J22" s="7" t="n">
        <f si="2" t="shared"/>
        <v>-94.96644295302013</v>
      </c>
      <c r="K22" s="7" t="str">
        <f si="2" t="shared"/>
        <v>-</v>
      </c>
      <c r="L22" s="7" t="n">
        <f si="2" t="shared"/>
        <v>-95.30201342281879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26.0</v>
      </c>
      <c r="E23" s="5" t="n">
        <v>3.0</v>
      </c>
      <c r="F23" s="6" t="n">
        <v>23.0</v>
      </c>
      <c r="G23" s="5" t="n">
        <f si="1" t="shared"/>
        <v>644.0</v>
      </c>
      <c r="H23" s="5" t="n">
        <v>12.0</v>
      </c>
      <c r="I23" s="6" t="n">
        <v>632.0</v>
      </c>
      <c r="J23" s="7" t="n">
        <f si="2" t="shared"/>
        <v>-95.96273291925466</v>
      </c>
      <c r="K23" s="7" t="n">
        <f si="2" t="shared"/>
        <v>-75.0</v>
      </c>
      <c r="L23" s="7" t="n">
        <f si="2" t="shared"/>
        <v>-96.36075949367088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2.0</v>
      </c>
      <c r="E24" s="5" t="n">
        <v>0.0</v>
      </c>
      <c r="F24" s="6" t="n">
        <v>2.0</v>
      </c>
      <c r="G24" s="5" t="n">
        <f si="1" t="shared"/>
        <v>58.0</v>
      </c>
      <c r="H24" s="5" t="n">
        <v>2.0</v>
      </c>
      <c r="I24" s="6" t="n">
        <v>56.0</v>
      </c>
      <c r="J24" s="7" t="n">
        <f si="2" t="shared"/>
        <v>-96.55172413793103</v>
      </c>
      <c r="K24" s="7" t="n">
        <f si="2" t="shared"/>
        <v>-100.0</v>
      </c>
      <c r="L24" s="7" t="n">
        <f si="2" t="shared"/>
        <v>-96.42857142857143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32.0</v>
      </c>
      <c r="E25" s="5" t="n">
        <f si="5" t="shared"/>
        <v>3.0</v>
      </c>
      <c r="F25" s="5" t="n">
        <f si="5" t="shared"/>
        <v>29.0</v>
      </c>
      <c r="G25" s="5" t="n">
        <f si="5" t="shared"/>
        <v>1565.0</v>
      </c>
      <c r="H25" s="5" t="n">
        <f si="5" t="shared"/>
        <v>19.0</v>
      </c>
      <c r="I25" s="5" t="n">
        <f si="5" t="shared"/>
        <v>1546.0</v>
      </c>
      <c r="J25" s="7" t="n">
        <f si="2" t="shared"/>
        <v>-97.95527156549521</v>
      </c>
      <c r="K25" s="7" t="n">
        <f si="2" t="shared"/>
        <v>-84.21052631578947</v>
      </c>
      <c r="L25" s="7" t="n">
        <f si="2" t="shared"/>
        <v>-98.124191461837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1396.0</v>
      </c>
      <c r="E26" s="5" t="n">
        <v>305.0</v>
      </c>
      <c r="F26" s="6" t="n">
        <v>1091.0</v>
      </c>
      <c r="G26" s="5" t="n">
        <f si="1" t="shared"/>
        <v>55783.0</v>
      </c>
      <c r="H26" s="5" t="n">
        <v>424.0</v>
      </c>
      <c r="I26" s="6" t="n">
        <v>55359.0</v>
      </c>
      <c r="J26" s="7" t="n">
        <f si="2" t="shared"/>
        <v>-97.49744545829374</v>
      </c>
      <c r="K26" s="7" t="n">
        <f si="2" t="shared"/>
        <v>-28.066037735849058</v>
      </c>
      <c r="L26" s="7" t="n">
        <f si="2" t="shared"/>
        <v>-98.02922740656442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58.0</v>
      </c>
      <c r="E27" s="5" t="n">
        <v>0.0</v>
      </c>
      <c r="F27" s="6" t="n">
        <v>58.0</v>
      </c>
      <c r="G27" s="5" t="n">
        <f si="1" t="shared"/>
        <v>748.0</v>
      </c>
      <c r="H27" s="5" t="n">
        <v>1.0</v>
      </c>
      <c r="I27" s="6" t="n">
        <v>747.0</v>
      </c>
      <c r="J27" s="7" t="n">
        <f si="2" t="shared"/>
        <v>-92.24598930481284</v>
      </c>
      <c r="K27" s="7" t="n">
        <f si="2" t="shared"/>
        <v>-100.0</v>
      </c>
      <c r="L27" s="7" t="n">
        <f si="2" t="shared"/>
        <v>-92.23560910307899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168.0</v>
      </c>
      <c r="E28" s="5" t="n">
        <v>6.0</v>
      </c>
      <c r="F28" s="6" t="n">
        <v>162.0</v>
      </c>
      <c r="G28" s="5" t="n">
        <f si="1" t="shared"/>
        <v>5068.0</v>
      </c>
      <c r="H28" s="5" t="n">
        <v>15.0</v>
      </c>
      <c r="I28" s="6" t="n">
        <v>5053.0</v>
      </c>
      <c r="J28" s="7" t="n">
        <f si="2" t="shared"/>
        <v>-96.68508287292818</v>
      </c>
      <c r="K28" s="7" t="n">
        <f si="2" t="shared"/>
        <v>-60.0</v>
      </c>
      <c r="L28" s="7" t="n">
        <f si="2" t="shared"/>
        <v>-96.79398377201662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172.0</v>
      </c>
      <c r="E29" s="5" t="n">
        <v>7.0</v>
      </c>
      <c r="F29" s="6" t="n">
        <v>165.0</v>
      </c>
      <c r="G29" s="5" t="n">
        <f si="1" t="shared"/>
        <v>4550.0</v>
      </c>
      <c r="H29" s="5" t="n">
        <v>8.0</v>
      </c>
      <c r="I29" s="6" t="n">
        <v>4542.0</v>
      </c>
      <c r="J29" s="7" t="n">
        <f si="2" t="shared"/>
        <v>-96.21978021978022</v>
      </c>
      <c r="K29" s="7" t="n">
        <f si="2" t="shared"/>
        <v>-12.5</v>
      </c>
      <c r="L29" s="7" t="n">
        <f si="2" t="shared"/>
        <v>-96.3672391017173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47.0</v>
      </c>
      <c r="E30" s="5" t="n">
        <v>0.0</v>
      </c>
      <c r="F30" s="6" t="n">
        <v>47.0</v>
      </c>
      <c r="G30" s="5" t="n">
        <f si="1" t="shared"/>
        <v>1560.0</v>
      </c>
      <c r="H30" s="5" t="n">
        <v>3.0</v>
      </c>
      <c r="I30" s="6" t="n">
        <v>1557.0</v>
      </c>
      <c r="J30" s="7" t="n">
        <f si="2" t="shared"/>
        <v>-96.98717948717949</v>
      </c>
      <c r="K30" s="7" t="n">
        <f si="2" t="shared"/>
        <v>-100.0</v>
      </c>
      <c r="L30" s="7" t="n">
        <f si="2" t="shared"/>
        <v>-96.98137443802185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185.0</v>
      </c>
      <c r="E31" s="5" t="n">
        <v>0.0</v>
      </c>
      <c r="F31" s="6" t="n">
        <v>185.0</v>
      </c>
      <c r="G31" s="5" t="n">
        <f si="1" t="shared"/>
        <v>2124.0</v>
      </c>
      <c r="H31" s="5" t="n">
        <v>0.0</v>
      </c>
      <c r="I31" s="6" t="n">
        <v>2124.0</v>
      </c>
      <c r="J31" s="7" t="n">
        <f si="2" t="shared"/>
        <v>-91.29001883239172</v>
      </c>
      <c r="K31" s="7" t="str">
        <f si="2" t="shared"/>
        <v>-</v>
      </c>
      <c r="L31" s="7" t="n">
        <f si="2" t="shared"/>
        <v>-91.29001883239172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18.0</v>
      </c>
      <c r="E32" s="5" t="n">
        <v>4.0</v>
      </c>
      <c r="F32" s="6" t="n">
        <v>14.0</v>
      </c>
      <c r="G32" s="5" t="n">
        <f si="1" t="shared"/>
        <v>728.0</v>
      </c>
      <c r="H32" s="5" t="n">
        <v>2.0</v>
      </c>
      <c r="I32" s="6" t="n">
        <v>726.0</v>
      </c>
      <c r="J32" s="7" t="n">
        <f si="2" t="shared"/>
        <v>-97.52747252747253</v>
      </c>
      <c r="K32" s="7" t="n">
        <f si="2" t="shared"/>
        <v>100.0</v>
      </c>
      <c r="L32" s="7" t="n">
        <f si="2" t="shared"/>
        <v>-98.07162534435263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32.0</v>
      </c>
      <c r="E33" s="5" t="n">
        <v>1.0</v>
      </c>
      <c r="F33" s="6" t="n">
        <v>31.0</v>
      </c>
      <c r="G33" s="5" t="n">
        <f si="1" t="shared"/>
        <v>1399.0</v>
      </c>
      <c r="H33" s="5" t="n">
        <v>7.0</v>
      </c>
      <c r="I33" s="6" t="n">
        <v>1392.0</v>
      </c>
      <c r="J33" s="7" t="n">
        <f si="2" t="shared"/>
        <v>-97.71265189421014</v>
      </c>
      <c r="K33" s="7" t="n">
        <f si="2" t="shared"/>
        <v>-85.71428571428572</v>
      </c>
      <c r="L33" s="7" t="n">
        <f si="2" t="shared"/>
        <v>-97.77298850574712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301.0</v>
      </c>
      <c r="E34" s="5" t="n">
        <v>12.0</v>
      </c>
      <c r="F34" s="6" t="n">
        <v>289.0</v>
      </c>
      <c r="G34" s="5" t="n">
        <f si="1" t="shared"/>
        <v>5868.0</v>
      </c>
      <c r="H34" s="5" t="n">
        <v>19.0</v>
      </c>
      <c r="I34" s="6" t="n">
        <v>5849.0</v>
      </c>
      <c r="J34" s="7" t="n">
        <f si="2" t="shared"/>
        <v>-94.87048398091343</v>
      </c>
      <c r="K34" s="7" t="n">
        <f si="2" t="shared"/>
        <v>-36.8421052631579</v>
      </c>
      <c r="L34" s="7" t="n">
        <f si="2" t="shared"/>
        <v>-95.05898444178492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32.0</v>
      </c>
      <c r="E35" s="5" t="n">
        <v>1.0</v>
      </c>
      <c r="F35" s="6" t="n">
        <v>31.0</v>
      </c>
      <c r="G35" s="5" t="n">
        <f si="1" t="shared"/>
        <v>736.0</v>
      </c>
      <c r="H35" s="5" t="n">
        <v>1.0</v>
      </c>
      <c r="I35" s="6" t="n">
        <v>735.0</v>
      </c>
      <c r="J35" s="7" t="n">
        <f si="2" t="shared"/>
        <v>-95.65217391304348</v>
      </c>
      <c r="K35" s="7" t="n">
        <f si="2" t="shared"/>
        <v>0.0</v>
      </c>
      <c r="L35" s="7" t="n">
        <f si="2" t="shared"/>
        <v>-95.78231292517006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6.0</v>
      </c>
      <c r="E36" s="5" t="n">
        <v>0.0</v>
      </c>
      <c r="F36" s="6" t="n">
        <v>6.0</v>
      </c>
      <c r="G36" s="5" t="n">
        <f si="1" t="shared"/>
        <v>134.0</v>
      </c>
      <c r="H36" s="5" t="n">
        <v>0.0</v>
      </c>
      <c r="I36" s="6" t="n">
        <v>134.0</v>
      </c>
      <c r="J36" s="7" t="n">
        <f si="2" t="shared"/>
        <v>-95.52238805970148</v>
      </c>
      <c r="K36" s="7" t="str">
        <f si="2" t="shared"/>
        <v>-</v>
      </c>
      <c r="L36" s="7" t="n">
        <f si="2" t="shared"/>
        <v>-95.52238805970148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42.0</v>
      </c>
      <c r="E37" s="5" t="n">
        <v>1.0</v>
      </c>
      <c r="F37" s="6" t="n">
        <v>41.0</v>
      </c>
      <c r="G37" s="5" t="n">
        <f si="1" t="shared"/>
        <v>547.0</v>
      </c>
      <c r="H37" s="5" t="n">
        <v>1.0</v>
      </c>
      <c r="I37" s="6" t="n">
        <v>546.0</v>
      </c>
      <c r="J37" s="7" t="n">
        <f si="2" t="shared"/>
        <v>-92.3217550274223</v>
      </c>
      <c r="K37" s="7" t="n">
        <f si="2" t="shared"/>
        <v>0.0</v>
      </c>
      <c r="L37" s="7" t="n">
        <f si="2" t="shared"/>
        <v>-92.4908424908425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92.0</v>
      </c>
      <c r="E38" s="5" t="n">
        <v>0.0</v>
      </c>
      <c r="F38" s="6" t="n">
        <v>92.0</v>
      </c>
      <c r="G38" s="5" t="n">
        <f si="1" t="shared"/>
        <v>1508.0</v>
      </c>
      <c r="H38" s="5" t="n">
        <v>0.0</v>
      </c>
      <c r="I38" s="6" t="n">
        <v>1508.0</v>
      </c>
      <c r="J38" s="7" t="n">
        <f si="2" t="shared"/>
        <v>-93.89920424403184</v>
      </c>
      <c r="K38" s="7" t="str">
        <f si="2" t="shared"/>
        <v>-</v>
      </c>
      <c r="L38" s="7" t="n">
        <f si="2" t="shared"/>
        <v>-93.89920424403184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439.0</v>
      </c>
      <c r="E39" s="5" t="n">
        <f si="6" t="shared"/>
        <v>1.0</v>
      </c>
      <c r="F39" s="5" t="n">
        <f si="6" t="shared"/>
        <v>438.0</v>
      </c>
      <c r="G39" s="5" t="n">
        <f si="6" t="shared"/>
        <v>4356.0</v>
      </c>
      <c r="H39" s="5" t="n">
        <f si="6" t="shared"/>
        <v>4.0</v>
      </c>
      <c r="I39" s="5" t="n">
        <f si="6" t="shared"/>
        <v>4352.0</v>
      </c>
      <c r="J39" s="7" t="n">
        <f si="2" t="shared"/>
        <v>-89.92194674012856</v>
      </c>
      <c r="K39" s="7" t="n">
        <f si="2" t="shared"/>
        <v>-75.0</v>
      </c>
      <c r="L39" s="7" t="n">
        <f si="2" t="shared"/>
        <v>-89.93566176470588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1592.0</v>
      </c>
      <c r="E40" s="5" t="n">
        <v>33.0</v>
      </c>
      <c r="F40" s="6" t="n">
        <v>1559.0</v>
      </c>
      <c r="G40" s="5" t="n">
        <f si="1" t="shared"/>
        <v>29326.0</v>
      </c>
      <c r="H40" s="5" t="n">
        <v>61.0</v>
      </c>
      <c r="I40" s="6" t="n">
        <v>29265.0</v>
      </c>
      <c r="J40" s="7" t="n">
        <f si="2" t="shared"/>
        <v>-94.57137011525609</v>
      </c>
      <c r="K40" s="7" t="n">
        <f si="2" t="shared"/>
        <v>-45.90163934426229</v>
      </c>
      <c r="L40" s="7" t="n">
        <f si="2" t="shared"/>
        <v>-94.67281735861951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55.0</v>
      </c>
      <c r="E41" s="5" t="n">
        <v>2.0</v>
      </c>
      <c r="F41" s="6" t="n">
        <v>53.0</v>
      </c>
      <c r="G41" s="5" t="n">
        <f si="1" t="shared"/>
        <v>5326.0</v>
      </c>
      <c r="H41" s="5" t="n">
        <v>12.0</v>
      </c>
      <c r="I41" s="6" t="n">
        <v>5314.0</v>
      </c>
      <c r="J41" s="7" t="n">
        <f si="2" t="shared"/>
        <v>-98.96733007885842</v>
      </c>
      <c r="K41" s="7" t="n">
        <f si="2" t="shared"/>
        <v>-83.33333333333334</v>
      </c>
      <c r="L41" s="7" t="n">
        <f si="2" t="shared"/>
        <v>-99.00263455024464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13.0</v>
      </c>
      <c r="E42" s="5" t="n">
        <v>1.0</v>
      </c>
      <c r="F42" s="6" t="n">
        <v>12.0</v>
      </c>
      <c r="G42" s="5" t="n">
        <f si="1" t="shared"/>
        <v>1264.0</v>
      </c>
      <c r="H42" s="5" t="n">
        <v>2.0</v>
      </c>
      <c r="I42" s="6" t="n">
        <v>1262.0</v>
      </c>
      <c r="J42" s="7" t="n">
        <f si="2" t="shared"/>
        <v>-98.97151898734178</v>
      </c>
      <c r="K42" s="7" t="n">
        <f si="2" t="shared"/>
        <v>-50.0</v>
      </c>
      <c r="L42" s="7" t="n">
        <f si="2" t="shared"/>
        <v>-99.04912836767036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45.0</v>
      </c>
      <c r="E43" s="5" t="n">
        <f si="7" t="shared"/>
        <v>3.0</v>
      </c>
      <c r="F43" s="5" t="n">
        <f si="7" t="shared"/>
        <v>42.0</v>
      </c>
      <c r="G43" s="5" t="n">
        <f si="7" t="shared"/>
        <v>311.0</v>
      </c>
      <c r="H43" s="5" t="n">
        <f si="7" t="shared"/>
        <v>0.0</v>
      </c>
      <c r="I43" s="5" t="n">
        <f si="7" t="shared"/>
        <v>311.0</v>
      </c>
      <c r="J43" s="7" t="n">
        <f si="2" t="shared"/>
        <v>-85.53054662379421</v>
      </c>
      <c r="K43" s="7" t="str">
        <f si="2" t="shared"/>
        <v>-</v>
      </c>
      <c r="L43" s="7" t="n">
        <f si="2" t="shared"/>
        <v>-86.49517684887459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113.0</v>
      </c>
      <c r="E44" s="5" t="n">
        <v>6.0</v>
      </c>
      <c r="F44" s="6" t="n">
        <v>107.0</v>
      </c>
      <c r="G44" s="5" t="n">
        <f si="1" t="shared"/>
        <v>6901.0</v>
      </c>
      <c r="H44" s="5" t="n">
        <v>14.0</v>
      </c>
      <c r="I44" s="6" t="n">
        <v>6887.0</v>
      </c>
      <c r="J44" s="7" t="n">
        <f si="2" t="shared"/>
        <v>-98.36255615128242</v>
      </c>
      <c r="K44" s="7" t="n">
        <f si="2" t="shared"/>
        <v>-57.14285714285714</v>
      </c>
      <c r="L44" s="7" t="n">
        <f si="2" t="shared"/>
        <v>-98.44634819224626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36.0</v>
      </c>
      <c r="E45" s="5" t="n">
        <v>5.0</v>
      </c>
      <c r="F45" s="6" t="n">
        <v>31.0</v>
      </c>
      <c r="G45" s="5" t="n">
        <f si="1" t="shared"/>
        <v>678.0</v>
      </c>
      <c r="H45" s="5" t="n">
        <v>5.0</v>
      </c>
      <c r="I45" s="6" t="n">
        <v>673.0</v>
      </c>
      <c r="J45" s="7" t="n">
        <f si="2" t="shared"/>
        <v>-94.69026548672566</v>
      </c>
      <c r="K45" s="7" t="n">
        <f si="2" t="shared"/>
        <v>0.0</v>
      </c>
      <c r="L45" s="7" t="n">
        <f si="2" t="shared"/>
        <v>-95.39375928677562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28.0</v>
      </c>
      <c r="E46" s="5" t="n">
        <f si="8" t="shared"/>
        <v>0.0</v>
      </c>
      <c r="F46" s="5" t="n">
        <f si="8" t="shared"/>
        <v>28.0</v>
      </c>
      <c r="G46" s="5" t="n">
        <f si="8" t="shared"/>
        <v>581.0</v>
      </c>
      <c r="H46" s="5" t="n">
        <f si="8" t="shared"/>
        <v>1.0</v>
      </c>
      <c r="I46" s="5" t="n">
        <f si="8" t="shared"/>
        <v>580.0</v>
      </c>
      <c r="J46" s="7" t="n">
        <f si="2" t="shared"/>
        <v>-95.18072289156626</v>
      </c>
      <c r="K46" s="7" t="n">
        <f si="2" t="shared"/>
        <v>-100.0</v>
      </c>
      <c r="L46" s="7" t="n">
        <f si="2" t="shared"/>
        <v>-95.17241379310344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64.0</v>
      </c>
      <c r="E47" s="5" t="n">
        <v>5.0</v>
      </c>
      <c r="F47" s="6" t="n">
        <v>59.0</v>
      </c>
      <c r="G47" s="5" t="n">
        <f si="1" t="shared"/>
        <v>1259.0</v>
      </c>
      <c r="H47" s="5" t="n">
        <v>6.0</v>
      </c>
      <c r="I47" s="6" t="n">
        <v>1253.0</v>
      </c>
      <c r="J47" s="7" t="n">
        <f si="2" t="shared"/>
        <v>-94.9166004765687</v>
      </c>
      <c r="K47" s="7" t="n">
        <f si="2" t="shared"/>
        <v>-16.666666666666664</v>
      </c>
      <c r="L47" s="7" t="n">
        <f si="2" t="shared"/>
        <v>-95.29130087789306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105.0</v>
      </c>
      <c r="E48" s="5" t="n">
        <v>32.0</v>
      </c>
      <c r="F48" s="12" t="n">
        <v>73.0</v>
      </c>
      <c r="G48" s="5" t="n">
        <f si="1" t="shared"/>
        <v>145.0</v>
      </c>
      <c r="H48" s="13" t="n">
        <v>86.0</v>
      </c>
      <c r="I48" s="12" t="n">
        <v>59.0</v>
      </c>
      <c r="J48" s="14" t="n">
        <f si="2" t="shared"/>
        <v>-27.586206896551722</v>
      </c>
      <c r="K48" s="14" t="n">
        <f si="2" t="shared"/>
        <v>-62.7906976744186</v>
      </c>
      <c r="L48" s="14" t="n">
        <f si="2" t="shared"/>
        <v>23.728813559322038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18536.0</v>
      </c>
      <c r="E49" s="5" t="n">
        <f ref="E49:I49" si="9" t="shared">E19+E26+E40+E44+E47+E48</f>
        <v>4554.0</v>
      </c>
      <c r="F49" s="5" t="n">
        <f si="9" t="shared"/>
        <v>13982.0</v>
      </c>
      <c r="G49" s="5" t="n">
        <f si="9" t="shared"/>
        <v>1030937.0</v>
      </c>
      <c r="H49" s="5" t="n">
        <f si="9" t="shared"/>
        <v>460080.0</v>
      </c>
      <c r="I49" s="5" t="n">
        <f si="9" t="shared"/>
        <v>570857.0</v>
      </c>
      <c r="J49" s="7" t="n">
        <f si="2" t="shared"/>
        <v>-98.20202398400679</v>
      </c>
      <c r="K49" s="7" t="n">
        <f si="2" t="shared"/>
        <v>-99.01017214397496</v>
      </c>
      <c r="L49" s="7" t="n">
        <f si="2" t="shared"/>
        <v>-97.55070008776279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