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<sst xmlns="http://schemas.openxmlformats.org/spreadsheetml/2006/main" count="113" uniqueCount="62">
  <si>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</si>
  <si>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</si>
  <si>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</si>
  <si>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</si>
  <si>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</si>
  <si>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</si>
  <si>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</si>
  <si>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</si>
  <si>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</si>
  <si>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</si>
  <si>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</si>
  <si>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</si>
  <si>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</si>
  <si>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</si>
  <si>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</si>
  <si>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</si>
  <si>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</si>
  <si>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</si>
  <si>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</si>
  <si>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</si>
  <si>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</si>
  <si>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</si>
  <si>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</si>
  <si>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</si>
  <si>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</si>
  <si>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</si>
  <si>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</si>
  <si>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</si>
  <si>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</si>
  <si>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</si>
  <si>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</si>
  <si>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</si>
  <si>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</si>
  <si>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</si>
  <si>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</si>
  <si>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</si>
  <si>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</si>
  <si>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</si>
  <si>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</si>
  <si>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</si>
  <si>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</si>
  <si>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</si>
  <si>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</si>
  <si>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</si>
  <si>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</si>
  <si>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</si>
  <si>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</si>
  <si>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</si>
  <si>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</si>
  <si>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</si>
  <si>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</si>
  <si>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</si>
  <si>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</si>
  <si>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</si>
  <si>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</si>
  <si>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</si>
  <si>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</si>
  <si>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110年10月來臺旅客人次及成長率－按居住地分
Table 1-2 Visitor Arrivals by Residence,
October,2021</t>
  </si>
  <si>
    <t>110年10月 Oct.., 2021</t>
  </si>
  <si>
    <t>109年10月 Oct.., 2020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</si>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</sst>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1691.0</v>
      </c>
      <c r="E4" s="5" t="n">
        <v>1683.0</v>
      </c>
      <c r="F4" s="6" t="n">
        <v>8.0</v>
      </c>
      <c r="G4" s="5" t="n">
        <f>H4+I4</f>
        <v>862.0</v>
      </c>
      <c r="H4" s="5" t="n">
        <v>841.0</v>
      </c>
      <c r="I4" s="6" t="n">
        <v>21.0</v>
      </c>
      <c r="J4" s="7" t="n">
        <f>IF(G4=0,"-",((D4/G4)-1)*100)</f>
        <v>96.17169373549883</v>
      </c>
      <c r="K4" s="7" t="n">
        <f>IF(H4=0,"-",((E4/H4)-1)*100)</f>
        <v>100.11890606420928</v>
      </c>
      <c r="L4" s="7" t="n">
        <f>IF(I4=0,"-",((F4/I4)-1)*100)</f>
        <v>-61.904761904761905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1605.0</v>
      </c>
      <c r="E5" s="5" t="n">
        <v>1605.0</v>
      </c>
      <c r="F5" s="6" t="n">
        <v>0.0</v>
      </c>
      <c r="G5" s="5" t="n">
        <f ref="G5:G48" si="1" t="shared">H5+I5</f>
        <v>1810.0</v>
      </c>
      <c r="H5" s="5" t="n">
        <v>1810.0</v>
      </c>
      <c r="I5" s="6" t="n">
        <v>0.0</v>
      </c>
      <c r="J5" s="7" t="n">
        <f ref="J5:L49" si="2" t="shared">IF(G5=0,"-",((D5/G5)-1)*100)</f>
        <v>-11.325966850828728</v>
      </c>
      <c r="K5" s="7" t="n">
        <f si="2" t="shared"/>
        <v>-11.325966850828728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1064.0</v>
      </c>
      <c r="E6" s="5" t="n">
        <v>15.0</v>
      </c>
      <c r="F6" s="6" t="n">
        <v>1049.0</v>
      </c>
      <c r="G6" s="5" t="n">
        <f si="1" t="shared"/>
        <v>986.0</v>
      </c>
      <c r="H6" s="5" t="n">
        <v>18.0</v>
      </c>
      <c r="I6" s="6" t="n">
        <v>968.0</v>
      </c>
      <c r="J6" s="7" t="n">
        <f si="2" t="shared"/>
        <v>7.9107505070993955</v>
      </c>
      <c r="K6" s="7" t="n">
        <f si="2" t="shared"/>
        <v>-16.666666666666664</v>
      </c>
      <c r="L6" s="7" t="n">
        <f si="2" t="shared"/>
        <v>8.367768595041314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287.0</v>
      </c>
      <c r="E7" s="5" t="n">
        <v>9.0</v>
      </c>
      <c r="F7" s="6" t="n">
        <v>278.0</v>
      </c>
      <c r="G7" s="5" t="n">
        <f si="1" t="shared"/>
        <v>336.0</v>
      </c>
      <c r="H7" s="5" t="n">
        <v>16.0</v>
      </c>
      <c r="I7" s="6" t="n">
        <v>320.0</v>
      </c>
      <c r="J7" s="7" t="n">
        <f si="2" t="shared"/>
        <v>-14.583333333333337</v>
      </c>
      <c r="K7" s="7" t="n">
        <f si="2" t="shared"/>
        <v>-43.75</v>
      </c>
      <c r="L7" s="7" t="n">
        <f si="2" t="shared"/>
        <v>-13.124999999999998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211.0</v>
      </c>
      <c r="E8" s="5" t="n">
        <v>1.0</v>
      </c>
      <c r="F8" s="6" t="n">
        <v>210.0</v>
      </c>
      <c r="G8" s="5" t="n">
        <f si="1" t="shared"/>
        <v>185.0</v>
      </c>
      <c r="H8" s="5" t="n">
        <v>0.0</v>
      </c>
      <c r="I8" s="6" t="n">
        <v>185.0</v>
      </c>
      <c r="J8" s="7" t="n">
        <f si="2" t="shared"/>
        <v>14.054054054054044</v>
      </c>
      <c r="K8" s="7" t="str">
        <f si="2" t="shared"/>
        <v>-</v>
      </c>
      <c r="L8" s="7" t="n">
        <f si="2" t="shared"/>
        <v>13.513513513513509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79.0</v>
      </c>
      <c r="E9" s="5" t="n">
        <v>1.0</v>
      </c>
      <c r="F9" s="6" t="n">
        <v>78.0</v>
      </c>
      <c r="G9" s="5" t="n">
        <f si="1" t="shared"/>
        <v>76.0</v>
      </c>
      <c r="H9" s="5" t="n">
        <v>3.0</v>
      </c>
      <c r="I9" s="6" t="n">
        <v>73.0</v>
      </c>
      <c r="J9" s="7" t="n">
        <f si="2" t="shared"/>
        <v>3.9473684210526327</v>
      </c>
      <c r="K9" s="7" t="n">
        <f si="2" t="shared"/>
        <v>-66.66666666666667</v>
      </c>
      <c r="L9" s="7" t="n">
        <f si="2" t="shared"/>
        <v>6.849315068493156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1829.0</v>
      </c>
      <c r="E10" s="5" t="n">
        <v>2.0</v>
      </c>
      <c r="F10" s="6" t="n">
        <v>1827.0</v>
      </c>
      <c r="G10" s="5" t="n">
        <f si="1" t="shared"/>
        <v>327.0</v>
      </c>
      <c r="H10" s="5" t="n">
        <v>4.0</v>
      </c>
      <c r="I10" s="6" t="n">
        <v>323.0</v>
      </c>
      <c r="J10" s="7" t="n">
        <f si="2" t="shared"/>
        <v>459.3272171253823</v>
      </c>
      <c r="K10" s="7" t="n">
        <f si="2" t="shared"/>
        <v>-50.0</v>
      </c>
      <c r="L10" s="7" t="n">
        <f si="2" t="shared"/>
        <v>465.6346749226006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206.0</v>
      </c>
      <c r="E11" s="5" t="n">
        <v>4.0</v>
      </c>
      <c r="F11" s="6" t="n">
        <v>202.0</v>
      </c>
      <c r="G11" s="5" t="n">
        <f si="1" t="shared"/>
        <v>203.0</v>
      </c>
      <c r="H11" s="5" t="n">
        <v>6.0</v>
      </c>
      <c r="I11" s="6" t="n">
        <v>197.0</v>
      </c>
      <c r="J11" s="7" t="n">
        <f si="2" t="shared"/>
        <v>1.4778325123152802</v>
      </c>
      <c r="K11" s="7" t="n">
        <f si="2" t="shared"/>
        <v>-33.333333333333336</v>
      </c>
      <c r="L11" s="7" t="n">
        <f si="2" t="shared"/>
        <v>2.538071065989844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1822.0</v>
      </c>
      <c r="E12" s="5" t="n">
        <v>13.0</v>
      </c>
      <c r="F12" s="6" t="n">
        <v>1809.0</v>
      </c>
      <c r="G12" s="5" t="n">
        <f si="1" t="shared"/>
        <v>3512.0</v>
      </c>
      <c r="H12" s="5" t="n">
        <v>8.0</v>
      </c>
      <c r="I12" s="6" t="n">
        <v>3504.0</v>
      </c>
      <c r="J12" s="7" t="n">
        <f si="2" t="shared"/>
        <v>-48.12072892938497</v>
      </c>
      <c r="K12" s="7" t="n">
        <f si="2" t="shared"/>
        <v>62.5</v>
      </c>
      <c r="L12" s="7" t="n">
        <f si="2" t="shared"/>
        <v>-48.37328767123288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427.0</v>
      </c>
      <c r="E13" s="5" t="n">
        <v>5.0</v>
      </c>
      <c r="F13" s="6" t="n">
        <v>422.0</v>
      </c>
      <c r="G13" s="5" t="n">
        <f si="1" t="shared"/>
        <v>946.0</v>
      </c>
      <c r="H13" s="5" t="n">
        <v>8.0</v>
      </c>
      <c r="I13" s="6" t="n">
        <v>938.0</v>
      </c>
      <c r="J13" s="7" t="n">
        <f si="2" t="shared"/>
        <v>-54.86257928118393</v>
      </c>
      <c r="K13" s="7" t="n">
        <f si="2" t="shared"/>
        <v>-37.5</v>
      </c>
      <c r="L13" s="7" t="n">
        <f si="2" t="shared"/>
        <v>-55.010660980810236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377.0</v>
      </c>
      <c r="E14" s="5" t="n">
        <v>8.0</v>
      </c>
      <c r="F14" s="6" t="n">
        <v>369.0</v>
      </c>
      <c r="G14" s="5" t="n">
        <f si="1" t="shared"/>
        <v>1522.0</v>
      </c>
      <c r="H14" s="5" t="n">
        <v>1.0</v>
      </c>
      <c r="I14" s="6" t="n">
        <v>1521.0</v>
      </c>
      <c r="J14" s="7" t="n">
        <f si="2" t="shared"/>
        <v>-75.22996057818659</v>
      </c>
      <c r="K14" s="7" t="n">
        <f si="2" t="shared"/>
        <v>700.0</v>
      </c>
      <c r="L14" s="7" t="n">
        <f si="2" t="shared"/>
        <v>-75.7396449704142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725.0</v>
      </c>
      <c r="E15" s="5" t="n">
        <v>7.0</v>
      </c>
      <c r="F15" s="6" t="n">
        <v>718.0</v>
      </c>
      <c r="G15" s="5" t="n">
        <f si="1" t="shared"/>
        <v>4587.0</v>
      </c>
      <c r="H15" s="5" t="n">
        <v>18.0</v>
      </c>
      <c r="I15" s="6" t="n">
        <v>4569.0</v>
      </c>
      <c r="J15" s="7" t="n">
        <f si="2" t="shared"/>
        <v>-84.19446261172881</v>
      </c>
      <c r="K15" s="7" t="n">
        <f si="2" t="shared"/>
        <v>-61.111111111111114</v>
      </c>
      <c r="L15" s="7" t="n">
        <f si="2" t="shared"/>
        <v>-84.28540161961043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272.0</v>
      </c>
      <c r="E16" s="5" t="n">
        <f si="3" t="shared"/>
        <v>0.0</v>
      </c>
      <c r="F16" s="5" t="n">
        <f si="3" t="shared"/>
        <v>272.0</v>
      </c>
      <c r="G16" s="5" t="n">
        <f si="3" t="shared"/>
        <v>104.0</v>
      </c>
      <c r="H16" s="5" t="n">
        <f si="3" t="shared"/>
        <v>0.0</v>
      </c>
      <c r="I16" s="5" t="n">
        <f si="3" t="shared"/>
        <v>104.0</v>
      </c>
      <c r="J16" s="7" t="n">
        <f si="2" t="shared"/>
        <v>161.53846153846155</v>
      </c>
      <c r="K16" s="7" t="str">
        <f si="2" t="shared"/>
        <v>-</v>
      </c>
      <c r="L16" s="7" t="n">
        <f si="2" t="shared"/>
        <v>161.53846153846155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5658.0</v>
      </c>
      <c r="E17" s="5" t="n">
        <v>39.0</v>
      </c>
      <c r="F17" s="6" t="n">
        <v>5619.0</v>
      </c>
      <c r="G17" s="5" t="n">
        <f si="1" t="shared"/>
        <v>11201.0</v>
      </c>
      <c r="H17" s="5" t="n">
        <v>45.0</v>
      </c>
      <c r="I17" s="6" t="n">
        <v>11156.0</v>
      </c>
      <c r="J17" s="7" t="n">
        <f si="2" t="shared"/>
        <v>-49.486652977412724</v>
      </c>
      <c r="K17" s="7" t="n">
        <f si="2" t="shared"/>
        <v>-13.33333333333333</v>
      </c>
      <c r="L17" s="7" t="n">
        <f si="2" t="shared"/>
        <v>-49.63248476156329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132.0</v>
      </c>
      <c r="E18" s="5" t="n">
        <f si="4" t="shared"/>
        <v>1.0</v>
      </c>
      <c r="F18" s="5" t="n">
        <f si="4" t="shared"/>
        <v>131.0</v>
      </c>
      <c r="G18" s="5" t="n">
        <f si="4" t="shared"/>
        <v>69.0</v>
      </c>
      <c r="H18" s="5" t="n">
        <f si="4" t="shared"/>
        <v>2.0</v>
      </c>
      <c r="I18" s="5" t="n">
        <f si="4" t="shared"/>
        <v>67.0</v>
      </c>
      <c r="J18" s="7" t="n">
        <f si="2" t="shared"/>
        <v>91.30434782608697</v>
      </c>
      <c r="K18" s="7" t="n">
        <f si="2" t="shared"/>
        <v>-50.0</v>
      </c>
      <c r="L18" s="7" t="n">
        <f si="2" t="shared"/>
        <v>95.5223880597015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10727.0</v>
      </c>
      <c r="E19" s="5" t="n">
        <v>3354.0</v>
      </c>
      <c r="F19" s="6" t="n">
        <v>7373.0</v>
      </c>
      <c r="G19" s="5" t="n">
        <f si="1" t="shared"/>
        <v>15525.0</v>
      </c>
      <c r="H19" s="5" t="n">
        <v>2735.0</v>
      </c>
      <c r="I19" s="6" t="n">
        <v>12790.0</v>
      </c>
      <c r="J19" s="7" t="n">
        <f si="2" t="shared"/>
        <v>-30.904991948470204</v>
      </c>
      <c r="K19" s="7" t="n">
        <f si="2" t="shared"/>
        <v>22.63254113345521</v>
      </c>
      <c r="L19" s="7" t="n">
        <f si="2" t="shared"/>
        <v>-42.35340109460516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130.0</v>
      </c>
      <c r="E20" s="5" t="n">
        <v>10.0</v>
      </c>
      <c r="F20" s="6" t="n">
        <v>120.0</v>
      </c>
      <c r="G20" s="5" t="n">
        <f si="1" t="shared"/>
        <v>152.0</v>
      </c>
      <c r="H20" s="5" t="n">
        <v>19.0</v>
      </c>
      <c r="I20" s="6" t="n">
        <v>133.0</v>
      </c>
      <c r="J20" s="7" t="n">
        <f si="2" t="shared"/>
        <v>-14.473684210526317</v>
      </c>
      <c r="K20" s="7" t="n">
        <f si="2" t="shared"/>
        <v>-47.36842105263158</v>
      </c>
      <c r="L20" s="7" t="n">
        <f si="2" t="shared"/>
        <v>-9.774436090225569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1001.0</v>
      </c>
      <c r="E21" s="5" t="n">
        <v>138.0</v>
      </c>
      <c r="F21" s="6" t="n">
        <v>863.0</v>
      </c>
      <c r="G21" s="5" t="n">
        <f si="1" t="shared"/>
        <v>1132.0</v>
      </c>
      <c r="H21" s="5" t="n">
        <v>254.0</v>
      </c>
      <c r="I21" s="6" t="n">
        <v>878.0</v>
      </c>
      <c r="J21" s="7" t="n">
        <f si="2" t="shared"/>
        <v>-11.572438162544174</v>
      </c>
      <c r="K21" s="7" t="n">
        <f si="2" t="shared"/>
        <v>-45.669291338582674</v>
      </c>
      <c r="L21" s="7" t="n">
        <f si="2" t="shared"/>
        <v>-1.7084282460136713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23.0</v>
      </c>
      <c r="E22" s="5" t="n">
        <v>0.0</v>
      </c>
      <c r="F22" s="6" t="n">
        <v>23.0</v>
      </c>
      <c r="G22" s="5" t="n">
        <f si="1" t="shared"/>
        <v>27.0</v>
      </c>
      <c r="H22" s="5" t="n">
        <v>0.0</v>
      </c>
      <c r="I22" s="6" t="n">
        <v>27.0</v>
      </c>
      <c r="J22" s="7" t="n">
        <f si="2" t="shared"/>
        <v>-14.814814814814813</v>
      </c>
      <c r="K22" s="7" t="str">
        <f si="2" t="shared"/>
        <v>-</v>
      </c>
      <c r="L22" s="7" t="n">
        <f si="2" t="shared"/>
        <v>-14.814814814814813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20.0</v>
      </c>
      <c r="E23" s="5" t="n">
        <v>0.0</v>
      </c>
      <c r="F23" s="6" t="n">
        <v>20.0</v>
      </c>
      <c r="G23" s="5" t="n">
        <f si="1" t="shared"/>
        <v>35.0</v>
      </c>
      <c r="H23" s="5" t="n">
        <v>5.0</v>
      </c>
      <c r="I23" s="6" t="n">
        <v>30.0</v>
      </c>
      <c r="J23" s="7" t="n">
        <f si="2" t="shared"/>
        <v>-42.85714285714286</v>
      </c>
      <c r="K23" s="7" t="n">
        <f si="2" t="shared"/>
        <v>-100.0</v>
      </c>
      <c r="L23" s="7" t="n">
        <f si="2" t="shared"/>
        <v>-33.333333333333336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1.0</v>
      </c>
      <c r="E24" s="5" t="n">
        <v>0.0</v>
      </c>
      <c r="F24" s="6" t="n">
        <v>1.0</v>
      </c>
      <c r="G24" s="5" t="n">
        <f si="1" t="shared"/>
        <v>2.0</v>
      </c>
      <c r="H24" s="5" t="n">
        <v>0.0</v>
      </c>
      <c r="I24" s="6" t="n">
        <v>2.0</v>
      </c>
      <c r="J24" s="7" t="n">
        <f si="2" t="shared"/>
        <v>-50.0</v>
      </c>
      <c r="K24" s="7" t="str">
        <f si="2" t="shared"/>
        <v>-</v>
      </c>
      <c r="L24" s="7" t="n">
        <f si="2" t="shared"/>
        <v>-50.0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265.0</v>
      </c>
      <c r="E25" s="5" t="n">
        <f si="5" t="shared"/>
        <v>2.0</v>
      </c>
      <c r="F25" s="5" t="n">
        <f si="5" t="shared"/>
        <v>263.0</v>
      </c>
      <c r="G25" s="5" t="n">
        <f si="5" t="shared"/>
        <v>171.0</v>
      </c>
      <c r="H25" s="5" t="n">
        <f si="5" t="shared"/>
        <v>5.0</v>
      </c>
      <c r="I25" s="5" t="n">
        <f si="5" t="shared"/>
        <v>166.0</v>
      </c>
      <c r="J25" s="7" t="n">
        <f si="2" t="shared"/>
        <v>54.970760233918135</v>
      </c>
      <c r="K25" s="7" t="n">
        <f si="2" t="shared"/>
        <v>-60.0</v>
      </c>
      <c r="L25" s="7" t="n">
        <f si="2" t="shared"/>
        <v>58.43373493975903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1440.0</v>
      </c>
      <c r="E26" s="5" t="n">
        <v>150.0</v>
      </c>
      <c r="F26" s="6" t="n">
        <v>1290.0</v>
      </c>
      <c r="G26" s="5" t="n">
        <f si="1" t="shared"/>
        <v>1519.0</v>
      </c>
      <c r="H26" s="5" t="n">
        <v>283.0</v>
      </c>
      <c r="I26" s="6" t="n">
        <v>1236.0</v>
      </c>
      <c r="J26" s="7" t="n">
        <f si="2" t="shared"/>
        <v>-5.200789993416722</v>
      </c>
      <c r="K26" s="7" t="n">
        <f si="2" t="shared"/>
        <v>-46.996466431095406</v>
      </c>
      <c r="L26" s="7" t="n">
        <f si="2" t="shared"/>
        <v>4.3689320388349495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39.0</v>
      </c>
      <c r="E27" s="5" t="n">
        <v>1.0</v>
      </c>
      <c r="F27" s="6" t="n">
        <v>38.0</v>
      </c>
      <c r="G27" s="5" t="n">
        <f si="1" t="shared"/>
        <v>65.0</v>
      </c>
      <c r="H27" s="5" t="n">
        <v>0.0</v>
      </c>
      <c r="I27" s="6" t="n">
        <v>65.0</v>
      </c>
      <c r="J27" s="7" t="n">
        <f si="2" t="shared"/>
        <v>-40.0</v>
      </c>
      <c r="K27" s="7" t="str">
        <f si="2" t="shared"/>
        <v>-</v>
      </c>
      <c r="L27" s="7" t="n">
        <f si="2" t="shared"/>
        <v>-41.53846153846153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146.0</v>
      </c>
      <c r="E28" s="5" t="n">
        <v>3.0</v>
      </c>
      <c r="F28" s="6" t="n">
        <v>143.0</v>
      </c>
      <c r="G28" s="5" t="n">
        <f si="1" t="shared"/>
        <v>186.0</v>
      </c>
      <c r="H28" s="5" t="n">
        <v>6.0</v>
      </c>
      <c r="I28" s="6" t="n">
        <v>180.0</v>
      </c>
      <c r="J28" s="7" t="n">
        <f si="2" t="shared"/>
        <v>-21.505376344086024</v>
      </c>
      <c r="K28" s="7" t="n">
        <f si="2" t="shared"/>
        <v>-50.0</v>
      </c>
      <c r="L28" s="7" t="n">
        <f si="2" t="shared"/>
        <v>-20.55555555555556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173.0</v>
      </c>
      <c r="E29" s="5" t="n">
        <v>7.0</v>
      </c>
      <c r="F29" s="6" t="n">
        <v>166.0</v>
      </c>
      <c r="G29" s="5" t="n">
        <f si="1" t="shared"/>
        <v>210.0</v>
      </c>
      <c r="H29" s="5" t="n">
        <v>6.0</v>
      </c>
      <c r="I29" s="6" t="n">
        <v>204.0</v>
      </c>
      <c r="J29" s="7" t="n">
        <f si="2" t="shared"/>
        <v>-17.619047619047624</v>
      </c>
      <c r="K29" s="7" t="n">
        <f si="2" t="shared"/>
        <v>16.666666666666675</v>
      </c>
      <c r="L29" s="7" t="n">
        <f si="2" t="shared"/>
        <v>-18.627450980392158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59.0</v>
      </c>
      <c r="E30" s="5" t="n">
        <v>1.0</v>
      </c>
      <c r="F30" s="6" t="n">
        <v>58.0</v>
      </c>
      <c r="G30" s="5" t="n">
        <f si="1" t="shared"/>
        <v>70.0</v>
      </c>
      <c r="H30" s="5" t="n">
        <v>2.0</v>
      </c>
      <c r="I30" s="6" t="n">
        <v>68.0</v>
      </c>
      <c r="J30" s="7" t="n">
        <f si="2" t="shared"/>
        <v>-15.714285714285714</v>
      </c>
      <c r="K30" s="7" t="n">
        <f si="2" t="shared"/>
        <v>-50.0</v>
      </c>
      <c r="L30" s="7" t="n">
        <f si="2" t="shared"/>
        <v>-14.70588235294118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233.0</v>
      </c>
      <c r="E31" s="5" t="n">
        <v>3.0</v>
      </c>
      <c r="F31" s="6" t="n">
        <v>230.0</v>
      </c>
      <c r="G31" s="5" t="n">
        <f si="1" t="shared"/>
        <v>160.0</v>
      </c>
      <c r="H31" s="5" t="n">
        <v>0.0</v>
      </c>
      <c r="I31" s="6" t="n">
        <v>160.0</v>
      </c>
      <c r="J31" s="7" t="n">
        <f si="2" t="shared"/>
        <v>45.62500000000001</v>
      </c>
      <c r="K31" s="7" t="str">
        <f si="2" t="shared"/>
        <v>-</v>
      </c>
      <c r="L31" s="7" t="n">
        <f si="2" t="shared"/>
        <v>43.75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26.0</v>
      </c>
      <c r="E32" s="5" t="n">
        <v>3.0</v>
      </c>
      <c r="F32" s="6" t="n">
        <v>23.0</v>
      </c>
      <c r="G32" s="5" t="n">
        <f si="1" t="shared"/>
        <v>18.0</v>
      </c>
      <c r="H32" s="5" t="n">
        <v>0.0</v>
      </c>
      <c r="I32" s="6" t="n">
        <v>18.0</v>
      </c>
      <c r="J32" s="7" t="n">
        <f si="2" t="shared"/>
        <v>44.44444444444444</v>
      </c>
      <c r="K32" s="7" t="str">
        <f si="2" t="shared"/>
        <v>-</v>
      </c>
      <c r="L32" s="7" t="n">
        <f si="2" t="shared"/>
        <v>27.777777777777768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50.0</v>
      </c>
      <c r="E33" s="5" t="n">
        <v>2.0</v>
      </c>
      <c r="F33" s="6" t="n">
        <v>48.0</v>
      </c>
      <c r="G33" s="5" t="n">
        <f si="1" t="shared"/>
        <v>52.0</v>
      </c>
      <c r="H33" s="5" t="n">
        <v>1.0</v>
      </c>
      <c r="I33" s="6" t="n">
        <v>51.0</v>
      </c>
      <c r="J33" s="7" t="n">
        <f si="2" t="shared"/>
        <v>-3.8461538461538436</v>
      </c>
      <c r="K33" s="7" t="n">
        <f si="2" t="shared"/>
        <v>100.0</v>
      </c>
      <c r="L33" s="7" t="n">
        <f si="2" t="shared"/>
        <v>-5.882352941176472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290.0</v>
      </c>
      <c r="E34" s="5" t="n">
        <v>10.0</v>
      </c>
      <c r="F34" s="6" t="n">
        <v>280.0</v>
      </c>
      <c r="G34" s="5" t="n">
        <f si="1" t="shared"/>
        <v>343.0</v>
      </c>
      <c r="H34" s="5" t="n">
        <v>12.0</v>
      </c>
      <c r="I34" s="6" t="n">
        <v>331.0</v>
      </c>
      <c r="J34" s="7" t="n">
        <f si="2" t="shared"/>
        <v>-15.451895043731778</v>
      </c>
      <c r="K34" s="7" t="n">
        <f si="2" t="shared"/>
        <v>-16.666666666666664</v>
      </c>
      <c r="L34" s="7" t="n">
        <f si="2" t="shared"/>
        <v>-15.407854984894264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30.0</v>
      </c>
      <c r="E35" s="5" t="n">
        <v>0.0</v>
      </c>
      <c r="F35" s="6" t="n">
        <v>30.0</v>
      </c>
      <c r="G35" s="5" t="n">
        <f si="1" t="shared"/>
        <v>24.0</v>
      </c>
      <c r="H35" s="5" t="n">
        <v>0.0</v>
      </c>
      <c r="I35" s="6" t="n">
        <v>24.0</v>
      </c>
      <c r="J35" s="7" t="n">
        <f si="2" t="shared"/>
        <v>25.0</v>
      </c>
      <c r="K35" s="7" t="str">
        <f si="2" t="shared"/>
        <v>-</v>
      </c>
      <c r="L35" s="7" t="n">
        <f si="2" t="shared"/>
        <v>25.0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4.0</v>
      </c>
      <c r="E36" s="5" t="n">
        <v>0.0</v>
      </c>
      <c r="F36" s="6" t="n">
        <v>4.0</v>
      </c>
      <c r="G36" s="5" t="n">
        <f si="1" t="shared"/>
        <v>7.0</v>
      </c>
      <c r="H36" s="5" t="n">
        <v>0.0</v>
      </c>
      <c r="I36" s="6" t="n">
        <v>7.0</v>
      </c>
      <c r="J36" s="7" t="n">
        <f si="2" t="shared"/>
        <v>-42.85714285714286</v>
      </c>
      <c r="K36" s="7" t="str">
        <f si="2" t="shared"/>
        <v>-</v>
      </c>
      <c r="L36" s="7" t="n">
        <f si="2" t="shared"/>
        <v>-42.85714285714286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27.0</v>
      </c>
      <c r="E37" s="5" t="n">
        <v>2.0</v>
      </c>
      <c r="F37" s="6" t="n">
        <v>25.0</v>
      </c>
      <c r="G37" s="5" t="n">
        <f si="1" t="shared"/>
        <v>16.0</v>
      </c>
      <c r="H37" s="5" t="n">
        <v>1.0</v>
      </c>
      <c r="I37" s="6" t="n">
        <v>15.0</v>
      </c>
      <c r="J37" s="7" t="n">
        <f si="2" t="shared"/>
        <v>68.75</v>
      </c>
      <c r="K37" s="7" t="n">
        <f si="2" t="shared"/>
        <v>100.0</v>
      </c>
      <c r="L37" s="7" t="n">
        <f si="2" t="shared"/>
        <v>66.66666666666667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82.0</v>
      </c>
      <c r="E38" s="5" t="n">
        <v>2.0</v>
      </c>
      <c r="F38" s="6" t="n">
        <v>80.0</v>
      </c>
      <c r="G38" s="5" t="n">
        <f si="1" t="shared"/>
        <v>104.0</v>
      </c>
      <c r="H38" s="5" t="n">
        <v>0.0</v>
      </c>
      <c r="I38" s="6" t="n">
        <v>104.0</v>
      </c>
      <c r="J38" s="7" t="n">
        <f si="2" t="shared"/>
        <v>-21.153846153846157</v>
      </c>
      <c r="K38" s="7" t="str">
        <f si="2" t="shared"/>
        <v>-</v>
      </c>
      <c r="L38" s="7" t="n">
        <f si="2" t="shared"/>
        <v>-23.076923076923073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509.0</v>
      </c>
      <c r="E39" s="5" t="n">
        <f si="6" t="shared"/>
        <v>4.0</v>
      </c>
      <c r="F39" s="5" t="n">
        <f si="6" t="shared"/>
        <v>505.0</v>
      </c>
      <c r="G39" s="5" t="n">
        <f si="6" t="shared"/>
        <v>393.0</v>
      </c>
      <c r="H39" s="5" t="n">
        <f si="6" t="shared"/>
        <v>3.0</v>
      </c>
      <c r="I39" s="5" t="n">
        <f si="6" t="shared"/>
        <v>390.0</v>
      </c>
      <c r="J39" s="7" t="n">
        <f si="2" t="shared"/>
        <v>29.51653944020356</v>
      </c>
      <c r="K39" s="7" t="n">
        <f si="2" t="shared"/>
        <v>33.33333333333333</v>
      </c>
      <c r="L39" s="7" t="n">
        <f si="2" t="shared"/>
        <v>29.487179487179493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1668.0</v>
      </c>
      <c r="E40" s="5" t="n">
        <v>38.0</v>
      </c>
      <c r="F40" s="6" t="n">
        <v>1630.0</v>
      </c>
      <c r="G40" s="5" t="n">
        <f si="1" t="shared"/>
        <v>1648.0</v>
      </c>
      <c r="H40" s="5" t="n">
        <v>31.0</v>
      </c>
      <c r="I40" s="6" t="n">
        <v>1617.0</v>
      </c>
      <c r="J40" s="7" t="n">
        <f si="2" t="shared"/>
        <v>1.2135922330097193</v>
      </c>
      <c r="K40" s="7" t="n">
        <f si="2" t="shared"/>
        <v>22.580645161290324</v>
      </c>
      <c r="L40" s="7" t="n">
        <f si="2" t="shared"/>
        <v>0.8039579468150926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50.0</v>
      </c>
      <c r="E41" s="5" t="n">
        <v>5.0</v>
      </c>
      <c r="F41" s="6" t="n">
        <v>45.0</v>
      </c>
      <c r="G41" s="5" t="n">
        <f si="1" t="shared"/>
        <v>82.0</v>
      </c>
      <c r="H41" s="5" t="n">
        <v>3.0</v>
      </c>
      <c r="I41" s="6" t="n">
        <v>79.0</v>
      </c>
      <c r="J41" s="7" t="n">
        <f si="2" t="shared"/>
        <v>-39.02439024390244</v>
      </c>
      <c r="K41" s="7" t="n">
        <f si="2" t="shared"/>
        <v>66.66666666666667</v>
      </c>
      <c r="L41" s="7" t="n">
        <f si="2" t="shared"/>
        <v>-43.0379746835443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17.0</v>
      </c>
      <c r="E42" s="5" t="n">
        <v>1.0</v>
      </c>
      <c r="F42" s="6" t="n">
        <v>16.0</v>
      </c>
      <c r="G42" s="5" t="n">
        <f si="1" t="shared"/>
        <v>16.0</v>
      </c>
      <c r="H42" s="5" t="n">
        <v>1.0</v>
      </c>
      <c r="I42" s="6" t="n">
        <v>15.0</v>
      </c>
      <c r="J42" s="7" t="n">
        <f si="2" t="shared"/>
        <v>6.25</v>
      </c>
      <c r="K42" s="7" t="n">
        <f si="2" t="shared"/>
        <v>0.0</v>
      </c>
      <c r="L42" s="7" t="n">
        <f si="2" t="shared"/>
        <v>6.666666666666665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38.0</v>
      </c>
      <c r="E43" s="5" t="n">
        <f si="7" t="shared"/>
        <v>0.0</v>
      </c>
      <c r="F43" s="5" t="n">
        <f si="7" t="shared"/>
        <v>38.0</v>
      </c>
      <c r="G43" s="5" t="n">
        <f si="7" t="shared"/>
        <v>44.0</v>
      </c>
      <c r="H43" s="5" t="n">
        <f si="7" t="shared"/>
        <v>2.0</v>
      </c>
      <c r="I43" s="5" t="n">
        <f si="7" t="shared"/>
        <v>42.0</v>
      </c>
      <c r="J43" s="7" t="n">
        <f si="2" t="shared"/>
        <v>-13.636363636363635</v>
      </c>
      <c r="K43" s="7" t="n">
        <f si="2" t="shared"/>
        <v>-100.0</v>
      </c>
      <c r="L43" s="7" t="n">
        <f si="2" t="shared"/>
        <v>-9.523809523809524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105.0</v>
      </c>
      <c r="E44" s="5" t="n">
        <v>6.0</v>
      </c>
      <c r="F44" s="6" t="n">
        <v>99.0</v>
      </c>
      <c r="G44" s="5" t="n">
        <f si="1" t="shared"/>
        <v>142.0</v>
      </c>
      <c r="H44" s="5" t="n">
        <v>6.0</v>
      </c>
      <c r="I44" s="6" t="n">
        <v>136.0</v>
      </c>
      <c r="J44" s="7" t="n">
        <f si="2" t="shared"/>
        <v>-26.056338028169012</v>
      </c>
      <c r="K44" s="7" t="n">
        <f si="2" t="shared"/>
        <v>0.0</v>
      </c>
      <c r="L44" s="7" t="n">
        <f si="2" t="shared"/>
        <v>-27.20588235294118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44.0</v>
      </c>
      <c r="E45" s="5" t="n">
        <v>6.0</v>
      </c>
      <c r="F45" s="6" t="n">
        <v>38.0</v>
      </c>
      <c r="G45" s="5" t="n">
        <f si="1" t="shared"/>
        <v>52.0</v>
      </c>
      <c r="H45" s="5" t="n">
        <v>0.0</v>
      </c>
      <c r="I45" s="6" t="n">
        <v>52.0</v>
      </c>
      <c r="J45" s="7" t="n">
        <f si="2" t="shared"/>
        <v>-15.384615384615385</v>
      </c>
      <c r="K45" s="7" t="str">
        <f si="2" t="shared"/>
        <v>-</v>
      </c>
      <c r="L45" s="7" t="n">
        <f si="2" t="shared"/>
        <v>-26.923076923076927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78.0</v>
      </c>
      <c r="E46" s="5" t="n">
        <f si="8" t="shared"/>
        <v>1.0</v>
      </c>
      <c r="F46" s="5" t="n">
        <f si="8" t="shared"/>
        <v>77.0</v>
      </c>
      <c r="G46" s="5" t="n">
        <f si="8" t="shared"/>
        <v>64.0</v>
      </c>
      <c r="H46" s="5" t="n">
        <f si="8" t="shared"/>
        <v>1.0</v>
      </c>
      <c r="I46" s="5" t="n">
        <f si="8" t="shared"/>
        <v>63.0</v>
      </c>
      <c r="J46" s="7" t="n">
        <f si="2" t="shared"/>
        <v>21.875</v>
      </c>
      <c r="K46" s="7" t="n">
        <f si="2" t="shared"/>
        <v>0.0</v>
      </c>
      <c r="L46" s="7" t="n">
        <f si="2" t="shared"/>
        <v>22.222222222222232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122.0</v>
      </c>
      <c r="E47" s="5" t="n">
        <v>7.0</v>
      </c>
      <c r="F47" s="6" t="n">
        <v>115.0</v>
      </c>
      <c r="G47" s="5" t="n">
        <f si="1" t="shared"/>
        <v>116.0</v>
      </c>
      <c r="H47" s="5" t="n">
        <v>1.0</v>
      </c>
      <c r="I47" s="6" t="n">
        <v>115.0</v>
      </c>
      <c r="J47" s="7" t="n">
        <f si="2" t="shared"/>
        <v>5.1724137931034475</v>
      </c>
      <c r="K47" s="7" t="n">
        <f si="2" t="shared"/>
        <v>600.0</v>
      </c>
      <c r="L47" s="7" t="n">
        <f si="2" t="shared"/>
        <v>0.0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45.0</v>
      </c>
      <c r="E48" s="5" t="n">
        <v>24.0</v>
      </c>
      <c r="F48" s="12" t="n">
        <v>21.0</v>
      </c>
      <c r="G48" s="5" t="n">
        <f si="1" t="shared"/>
        <v>32.0</v>
      </c>
      <c r="H48" s="13" t="n">
        <v>17.0</v>
      </c>
      <c r="I48" s="12" t="n">
        <v>15.0</v>
      </c>
      <c r="J48" s="14" t="n">
        <f si="2" t="shared"/>
        <v>40.625</v>
      </c>
      <c r="K48" s="14" t="n">
        <f si="2" t="shared"/>
        <v>41.176470588235304</v>
      </c>
      <c r="L48" s="14" t="n">
        <f si="2" t="shared"/>
        <v>39.99999999999999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14107.0</v>
      </c>
      <c r="E49" s="5" t="n">
        <f ref="E49:I49" si="9" t="shared">E19+E26+E40+E44+E47+E48</f>
        <v>3579.0</v>
      </c>
      <c r="F49" s="5" t="n">
        <f si="9" t="shared"/>
        <v>10528.0</v>
      </c>
      <c r="G49" s="5" t="n">
        <f si="9" t="shared"/>
        <v>18982.0</v>
      </c>
      <c r="H49" s="5" t="n">
        <f si="9" t="shared"/>
        <v>3073.0</v>
      </c>
      <c r="I49" s="5" t="n">
        <f si="9" t="shared"/>
        <v>15909.0</v>
      </c>
      <c r="J49" s="7" t="n">
        <f si="2" t="shared"/>
        <v>-25.682225266041513</v>
      </c>
      <c r="K49" s="7" t="n">
        <f si="2" t="shared"/>
        <v>16.465994142531738</v>
      </c>
      <c r="L49" s="7" t="n">
        <f si="2" t="shared"/>
        <v>-33.82362184926772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