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<sst xmlns="http://schemas.openxmlformats.org/spreadsheetml/2006/main" count="113" uniqueCount="62">
  <si>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</si>
  <si>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</si>
  <si>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</si>
  <si>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</si>
  <si>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</si>
  <si>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</si>
  <si>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</si>
  <si>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</si>
  <si>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</si>
  <si>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</si>
  <si>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</si>
  <si>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</si>
  <si>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</si>
  <si>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</si>
  <si>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</si>
  <si>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</si>
  <si>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</si>
  <si>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</si>
  <si>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</si>
  <si>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</si>
  <si>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</si>
  <si>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</si>
  <si>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</si>
  <si>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</si>
  <si>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</si>
  <si>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</si>
  <si>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</si>
  <si>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</si>
  <si>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</si>
  <si>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</si>
  <si>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</si>
  <si>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</si>
  <si>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</si>
  <si>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</si>
  <si>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</si>
  <si>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</si>
  <si>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</si>
  <si>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</si>
  <si>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</si>
  <si>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</si>
  <si>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</si>
  <si>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</si>
  <si>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</si>
  <si>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</si>
  <si>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</si>
  <si>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</si>
  <si>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</si>
  <si>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</si>
  <si>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</si>
  <si>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</si>
  <si>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</si>
  <si>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</si>
  <si>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</si>
  <si>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</si>
  <si>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</si>
  <si>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</si>
  <si>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</si>
  <si>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110年11月來臺旅客人次及成長率－按居住地分
Table 1-2 Visitor Arrivals by Residence,
November,2021</t>
  </si>
  <si>
    <t>110年11月 Nov.., 2021</t>
  </si>
  <si>
    <t>109年11月 Nov.., 2020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</si>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</sst>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556.0</v>
      </c>
      <c r="E4" s="5" t="n">
        <v>553.0</v>
      </c>
      <c r="F4" s="6" t="n">
        <v>3.0</v>
      </c>
      <c r="G4" s="5" t="n">
        <f>H4+I4</f>
        <v>823.0</v>
      </c>
      <c r="H4" s="5" t="n">
        <v>807.0</v>
      </c>
      <c r="I4" s="6" t="n">
        <v>16.0</v>
      </c>
      <c r="J4" s="7" t="n">
        <f>IF(G4=0,"-",((D4/G4)-1)*100)</f>
        <v>-32.44228432563791</v>
      </c>
      <c r="K4" s="7" t="n">
        <f>IF(H4=0,"-",((E4/H4)-1)*100)</f>
        <v>-31.474597273853778</v>
      </c>
      <c r="L4" s="7" t="n">
        <f>IF(I4=0,"-",((F4/I4)-1)*100)</f>
        <v>-81.25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1245.0</v>
      </c>
      <c r="E5" s="5" t="n">
        <v>1245.0</v>
      </c>
      <c r="F5" s="6" t="n">
        <v>0.0</v>
      </c>
      <c r="G5" s="5" t="n">
        <f ref="G5:G48" si="1" t="shared">H5+I5</f>
        <v>1201.0</v>
      </c>
      <c r="H5" s="5" t="n">
        <v>1199.0</v>
      </c>
      <c r="I5" s="6" t="n">
        <v>2.0</v>
      </c>
      <c r="J5" s="7" t="n">
        <f ref="J5:L49" si="2" t="shared">IF(G5=0,"-",((D5/G5)-1)*100)</f>
        <v>3.663613655287268</v>
      </c>
      <c r="K5" s="7" t="n">
        <f si="2" t="shared"/>
        <v>3.8365304420350244</v>
      </c>
      <c r="L5" s="7" t="n">
        <f si="2" t="shared"/>
        <v>-100.0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847.0</v>
      </c>
      <c r="E6" s="5" t="n">
        <v>11.0</v>
      </c>
      <c r="F6" s="6" t="n">
        <v>836.0</v>
      </c>
      <c r="G6" s="5" t="n">
        <f si="1" t="shared"/>
        <v>1136.0</v>
      </c>
      <c r="H6" s="5" t="n">
        <v>23.0</v>
      </c>
      <c r="I6" s="6" t="n">
        <v>1113.0</v>
      </c>
      <c r="J6" s="7" t="n">
        <f si="2" t="shared"/>
        <v>-25.440140845070424</v>
      </c>
      <c r="K6" s="7" t="n">
        <f si="2" t="shared"/>
        <v>-52.17391304347826</v>
      </c>
      <c r="L6" s="7" t="n">
        <f si="2" t="shared"/>
        <v>-24.887690925426774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248.0</v>
      </c>
      <c r="E7" s="5" t="n">
        <v>21.0</v>
      </c>
      <c r="F7" s="6" t="n">
        <v>227.0</v>
      </c>
      <c r="G7" s="5" t="n">
        <f si="1" t="shared"/>
        <v>309.0</v>
      </c>
      <c r="H7" s="5" t="n">
        <v>25.0</v>
      </c>
      <c r="I7" s="6" t="n">
        <v>284.0</v>
      </c>
      <c r="J7" s="7" t="n">
        <f si="2" t="shared"/>
        <v>-19.741100323624593</v>
      </c>
      <c r="K7" s="7" t="n">
        <f si="2" t="shared"/>
        <v>-16.000000000000004</v>
      </c>
      <c r="L7" s="7" t="n">
        <f si="2" t="shared"/>
        <v>-20.070422535211264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296.0</v>
      </c>
      <c r="E8" s="5" t="n">
        <v>0.0</v>
      </c>
      <c r="F8" s="6" t="n">
        <v>296.0</v>
      </c>
      <c r="G8" s="5" t="n">
        <f si="1" t="shared"/>
        <v>192.0</v>
      </c>
      <c r="H8" s="5" t="n">
        <v>1.0</v>
      </c>
      <c r="I8" s="6" t="n">
        <v>191.0</v>
      </c>
      <c r="J8" s="7" t="n">
        <f si="2" t="shared"/>
        <v>54.16666666666667</v>
      </c>
      <c r="K8" s="7" t="n">
        <f si="2" t="shared"/>
        <v>-100.0</v>
      </c>
      <c r="L8" s="7" t="n">
        <f si="2" t="shared"/>
        <v>54.9738219895288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59.0</v>
      </c>
      <c r="E9" s="5" t="n">
        <v>1.0</v>
      </c>
      <c r="F9" s="6" t="n">
        <v>58.0</v>
      </c>
      <c r="G9" s="5" t="n">
        <f si="1" t="shared"/>
        <v>70.0</v>
      </c>
      <c r="H9" s="5" t="n">
        <v>1.0</v>
      </c>
      <c r="I9" s="6" t="n">
        <v>69.0</v>
      </c>
      <c r="J9" s="7" t="n">
        <f si="2" t="shared"/>
        <v>-15.714285714285714</v>
      </c>
      <c r="K9" s="7" t="n">
        <f si="2" t="shared"/>
        <v>0.0</v>
      </c>
      <c r="L9" s="7" t="n">
        <f si="2" t="shared"/>
        <v>-15.94202898550725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445.0</v>
      </c>
      <c r="E10" s="5" t="n">
        <v>7.0</v>
      </c>
      <c r="F10" s="6" t="n">
        <v>438.0</v>
      </c>
      <c r="G10" s="5" t="n">
        <f si="1" t="shared"/>
        <v>460.0</v>
      </c>
      <c r="H10" s="5" t="n">
        <v>4.0</v>
      </c>
      <c r="I10" s="6" t="n">
        <v>456.0</v>
      </c>
      <c r="J10" s="7" t="n">
        <f si="2" t="shared"/>
        <v>-3.2608695652173947</v>
      </c>
      <c r="K10" s="7" t="n">
        <f si="2" t="shared"/>
        <v>75.0</v>
      </c>
      <c r="L10" s="7" t="n">
        <f si="2" t="shared"/>
        <v>-3.9473684210526327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265.0</v>
      </c>
      <c r="E11" s="5" t="n">
        <v>10.0</v>
      </c>
      <c r="F11" s="6" t="n">
        <v>255.0</v>
      </c>
      <c r="G11" s="5" t="n">
        <f si="1" t="shared"/>
        <v>232.0</v>
      </c>
      <c r="H11" s="5" t="n">
        <v>7.0</v>
      </c>
      <c r="I11" s="6" t="n">
        <v>225.0</v>
      </c>
      <c r="J11" s="7" t="n">
        <f si="2" t="shared"/>
        <v>14.224137931034475</v>
      </c>
      <c r="K11" s="7" t="n">
        <f si="2" t="shared"/>
        <v>42.85714285714286</v>
      </c>
      <c r="L11" s="7" t="n">
        <f si="2" t="shared"/>
        <v>13.33333333333333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3375.0</v>
      </c>
      <c r="E12" s="5" t="n">
        <v>4.0</v>
      </c>
      <c r="F12" s="6" t="n">
        <v>3371.0</v>
      </c>
      <c r="G12" s="5" t="n">
        <f si="1" t="shared"/>
        <v>3913.0</v>
      </c>
      <c r="H12" s="5" t="n">
        <v>10.0</v>
      </c>
      <c r="I12" s="6" t="n">
        <v>3903.0</v>
      </c>
      <c r="J12" s="7" t="n">
        <f si="2" t="shared"/>
        <v>-13.749041656018402</v>
      </c>
      <c r="K12" s="7" t="n">
        <f si="2" t="shared"/>
        <v>-60.0</v>
      </c>
      <c r="L12" s="7" t="n">
        <f si="2" t="shared"/>
        <v>-13.630540609787346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707.0</v>
      </c>
      <c r="E13" s="5" t="n">
        <v>8.0</v>
      </c>
      <c r="F13" s="6" t="n">
        <v>699.0</v>
      </c>
      <c r="G13" s="5" t="n">
        <f si="1" t="shared"/>
        <v>1368.0</v>
      </c>
      <c r="H13" s="5" t="n">
        <v>14.0</v>
      </c>
      <c r="I13" s="6" t="n">
        <v>1354.0</v>
      </c>
      <c r="J13" s="7" t="n">
        <f si="2" t="shared"/>
        <v>-48.31871345029239</v>
      </c>
      <c r="K13" s="7" t="n">
        <f si="2" t="shared"/>
        <v>-42.85714285714286</v>
      </c>
      <c r="L13" s="7" t="n">
        <f si="2" t="shared"/>
        <v>-48.3751846381093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499.0</v>
      </c>
      <c r="E14" s="5" t="n">
        <v>3.0</v>
      </c>
      <c r="F14" s="6" t="n">
        <v>496.0</v>
      </c>
      <c r="G14" s="5" t="n">
        <f si="1" t="shared"/>
        <v>1588.0</v>
      </c>
      <c r="H14" s="5" t="n">
        <v>6.0</v>
      </c>
      <c r="I14" s="6" t="n">
        <v>1582.0</v>
      </c>
      <c r="J14" s="7" t="n">
        <f si="2" t="shared"/>
        <v>-68.57682619647355</v>
      </c>
      <c r="K14" s="7" t="n">
        <f si="2" t="shared"/>
        <v>-50.0</v>
      </c>
      <c r="L14" s="7" t="n">
        <f si="2" t="shared"/>
        <v>-68.6472819216182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1653.0</v>
      </c>
      <c r="E15" s="5" t="n">
        <v>3.0</v>
      </c>
      <c r="F15" s="6" t="n">
        <v>1650.0</v>
      </c>
      <c r="G15" s="5" t="n">
        <f si="1" t="shared"/>
        <v>5599.0</v>
      </c>
      <c r="H15" s="5" t="n">
        <v>10.0</v>
      </c>
      <c r="I15" s="6" t="n">
        <v>5589.0</v>
      </c>
      <c r="J15" s="7" t="n">
        <f si="2" t="shared"/>
        <v>-70.47687086979818</v>
      </c>
      <c r="K15" s="7" t="n">
        <f si="2" t="shared"/>
        <v>-70.0</v>
      </c>
      <c r="L15" s="7" t="n">
        <f si="2" t="shared"/>
        <v>-70.47772410091251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141.0</v>
      </c>
      <c r="E16" s="5" t="n">
        <f si="3" t="shared"/>
        <v>3.0</v>
      </c>
      <c r="F16" s="5" t="n">
        <f si="3" t="shared"/>
        <v>138.0</v>
      </c>
      <c r="G16" s="5" t="n">
        <f si="3" t="shared"/>
        <v>507.0</v>
      </c>
      <c r="H16" s="5" t="n">
        <f si="3" t="shared"/>
        <v>5.0</v>
      </c>
      <c r="I16" s="5" t="n">
        <f si="3" t="shared"/>
        <v>502.0</v>
      </c>
      <c r="J16" s="7" t="n">
        <f si="2" t="shared"/>
        <v>-72.18934911242604</v>
      </c>
      <c r="K16" s="7" t="n">
        <f si="2" t="shared"/>
        <v>-40.0</v>
      </c>
      <c r="L16" s="7" t="n">
        <f si="2" t="shared"/>
        <v>-72.50996015936255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7085.0</v>
      </c>
      <c r="E17" s="5" t="n">
        <v>38.0</v>
      </c>
      <c r="F17" s="6" t="n">
        <v>7047.0</v>
      </c>
      <c r="G17" s="5" t="n">
        <f si="1" t="shared"/>
        <v>13667.0</v>
      </c>
      <c r="H17" s="5" t="n">
        <v>56.0</v>
      </c>
      <c r="I17" s="6" t="n">
        <v>13611.0</v>
      </c>
      <c r="J17" s="7" t="n">
        <f si="2" t="shared"/>
        <v>-48.1598009804639</v>
      </c>
      <c r="K17" s="7" t="n">
        <f si="2" t="shared"/>
        <v>-32.14285714285714</v>
      </c>
      <c r="L17" s="7" t="n">
        <f si="2" t="shared"/>
        <v>-48.22569980163104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91.0</v>
      </c>
      <c r="E18" s="5" t="n">
        <f si="4" t="shared"/>
        <v>1.0</v>
      </c>
      <c r="F18" s="5" t="n">
        <f si="4" t="shared"/>
        <v>90.0</v>
      </c>
      <c r="G18" s="5" t="n">
        <f si="4" t="shared"/>
        <v>58.0</v>
      </c>
      <c r="H18" s="5" t="n">
        <f si="4" t="shared"/>
        <v>0.0</v>
      </c>
      <c r="I18" s="5" t="n">
        <f si="4" t="shared"/>
        <v>58.0</v>
      </c>
      <c r="J18" s="7" t="n">
        <f si="2" t="shared"/>
        <v>56.89655172413792</v>
      </c>
      <c r="K18" s="7" t="str">
        <f si="2" t="shared"/>
        <v>-</v>
      </c>
      <c r="L18" s="7" t="n">
        <f si="2" t="shared"/>
        <v>55.172413793103445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10427.0</v>
      </c>
      <c r="E19" s="5" t="n">
        <v>1870.0</v>
      </c>
      <c r="F19" s="6" t="n">
        <v>8557.0</v>
      </c>
      <c r="G19" s="5" t="n">
        <f si="1" t="shared"/>
        <v>17456.0</v>
      </c>
      <c r="H19" s="5" t="n">
        <v>2112.0</v>
      </c>
      <c r="I19" s="6" t="n">
        <v>15344.0</v>
      </c>
      <c r="J19" s="7" t="n">
        <f si="2" t="shared"/>
        <v>-40.266956920256646</v>
      </c>
      <c r="K19" s="7" t="n">
        <f si="2" t="shared"/>
        <v>-11.458333333333337</v>
      </c>
      <c r="L19" s="7" t="n">
        <f si="2" t="shared"/>
        <v>-44.2322732012513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110.0</v>
      </c>
      <c r="E20" s="5" t="n">
        <v>9.0</v>
      </c>
      <c r="F20" s="6" t="n">
        <v>101.0</v>
      </c>
      <c r="G20" s="5" t="n">
        <f si="1" t="shared"/>
        <v>195.0</v>
      </c>
      <c r="H20" s="5" t="n">
        <v>25.0</v>
      </c>
      <c r="I20" s="6" t="n">
        <v>170.0</v>
      </c>
      <c r="J20" s="7" t="n">
        <f si="2" t="shared"/>
        <v>-43.58974358974359</v>
      </c>
      <c r="K20" s="7" t="n">
        <f si="2" t="shared"/>
        <v>-64.0</v>
      </c>
      <c r="L20" s="7" t="n">
        <f si="2" t="shared"/>
        <v>-40.588235294117645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987.0</v>
      </c>
      <c r="E21" s="5" t="n">
        <v>230.0</v>
      </c>
      <c r="F21" s="6" t="n">
        <v>757.0</v>
      </c>
      <c r="G21" s="5" t="n">
        <f si="1" t="shared"/>
        <v>1632.0</v>
      </c>
      <c r="H21" s="5" t="n">
        <v>454.0</v>
      </c>
      <c r="I21" s="6" t="n">
        <v>1178.0</v>
      </c>
      <c r="J21" s="7" t="n">
        <f si="2" t="shared"/>
        <v>-39.52205882352941</v>
      </c>
      <c r="K21" s="7" t="n">
        <f si="2" t="shared"/>
        <v>-49.33920704845814</v>
      </c>
      <c r="L21" s="7" t="n">
        <f si="2" t="shared"/>
        <v>-35.73853989813243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28.0</v>
      </c>
      <c r="E22" s="5" t="n">
        <v>0.0</v>
      </c>
      <c r="F22" s="6" t="n">
        <v>28.0</v>
      </c>
      <c r="G22" s="5" t="n">
        <f si="1" t="shared"/>
        <v>12.0</v>
      </c>
      <c r="H22" s="5" t="n">
        <v>1.0</v>
      </c>
      <c r="I22" s="6" t="n">
        <v>11.0</v>
      </c>
      <c r="J22" s="7" t="n">
        <f si="2" t="shared"/>
        <v>133.33333333333334</v>
      </c>
      <c r="K22" s="7" t="n">
        <f si="2" t="shared"/>
        <v>-100.0</v>
      </c>
      <c r="L22" s="7" t="n">
        <f si="2" t="shared"/>
        <v>154.54545454545453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9.0</v>
      </c>
      <c r="E23" s="5" t="n">
        <v>0.0</v>
      </c>
      <c r="F23" s="6" t="n">
        <v>9.0</v>
      </c>
      <c r="G23" s="5" t="n">
        <f si="1" t="shared"/>
        <v>18.0</v>
      </c>
      <c r="H23" s="5" t="n">
        <v>7.0</v>
      </c>
      <c r="I23" s="6" t="n">
        <v>11.0</v>
      </c>
      <c r="J23" s="7" t="n">
        <f si="2" t="shared"/>
        <v>-50.0</v>
      </c>
      <c r="K23" s="7" t="n">
        <f si="2" t="shared"/>
        <v>-100.0</v>
      </c>
      <c r="L23" s="7" t="n">
        <f si="2" t="shared"/>
        <v>-18.181818181818176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6.0</v>
      </c>
      <c r="E24" s="5" t="n">
        <v>1.0</v>
      </c>
      <c r="F24" s="6" t="n">
        <v>5.0</v>
      </c>
      <c r="G24" s="5" t="n">
        <f si="1" t="shared"/>
        <v>6.0</v>
      </c>
      <c r="H24" s="5" t="n">
        <v>2.0</v>
      </c>
      <c r="I24" s="6" t="n">
        <v>4.0</v>
      </c>
      <c r="J24" s="7" t="n">
        <f si="2" t="shared"/>
        <v>0.0</v>
      </c>
      <c r="K24" s="7" t="n">
        <f si="2" t="shared"/>
        <v>-50.0</v>
      </c>
      <c r="L24" s="7" t="n">
        <f si="2" t="shared"/>
        <v>25.0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107.0</v>
      </c>
      <c r="E25" s="5" t="n">
        <f si="5" t="shared"/>
        <v>5.0</v>
      </c>
      <c r="F25" s="5" t="n">
        <f si="5" t="shared"/>
        <v>102.0</v>
      </c>
      <c r="G25" s="5" t="n">
        <f si="5" t="shared"/>
        <v>75.0</v>
      </c>
      <c r="H25" s="5" t="n">
        <f si="5" t="shared"/>
        <v>3.0</v>
      </c>
      <c r="I25" s="5" t="n">
        <f si="5" t="shared"/>
        <v>72.0</v>
      </c>
      <c r="J25" s="7" t="n">
        <f si="2" t="shared"/>
        <v>42.66666666666667</v>
      </c>
      <c r="K25" s="7" t="n">
        <f si="2" t="shared"/>
        <v>66.66666666666667</v>
      </c>
      <c r="L25" s="7" t="n">
        <f si="2" t="shared"/>
        <v>41.66666666666667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1247.0</v>
      </c>
      <c r="E26" s="5" t="n">
        <v>245.0</v>
      </c>
      <c r="F26" s="6" t="n">
        <v>1002.0</v>
      </c>
      <c r="G26" s="5" t="n">
        <f si="1" t="shared"/>
        <v>1938.0</v>
      </c>
      <c r="H26" s="5" t="n">
        <v>492.0</v>
      </c>
      <c r="I26" s="6" t="n">
        <v>1446.0</v>
      </c>
      <c r="J26" s="7" t="n">
        <f si="2" t="shared"/>
        <v>-35.65531475748194</v>
      </c>
      <c r="K26" s="7" t="n">
        <f si="2" t="shared"/>
        <v>-50.20325203252032</v>
      </c>
      <c r="L26" s="7" t="n">
        <f si="2" t="shared"/>
        <v>-30.70539419087137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34.0</v>
      </c>
      <c r="E27" s="5" t="n">
        <v>0.0</v>
      </c>
      <c r="F27" s="6" t="n">
        <v>34.0</v>
      </c>
      <c r="G27" s="5" t="n">
        <f si="1" t="shared"/>
        <v>53.0</v>
      </c>
      <c r="H27" s="5" t="n">
        <v>1.0</v>
      </c>
      <c r="I27" s="6" t="n">
        <v>52.0</v>
      </c>
      <c r="J27" s="7" t="n">
        <f si="2" t="shared"/>
        <v>-35.84905660377359</v>
      </c>
      <c r="K27" s="7" t="n">
        <f si="2" t="shared"/>
        <v>-100.0</v>
      </c>
      <c r="L27" s="7" t="n">
        <f si="2" t="shared"/>
        <v>-34.61538461538461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105.0</v>
      </c>
      <c r="E28" s="5" t="n">
        <v>3.0</v>
      </c>
      <c r="F28" s="6" t="n">
        <v>102.0</v>
      </c>
      <c r="G28" s="5" t="n">
        <f si="1" t="shared"/>
        <v>142.0</v>
      </c>
      <c r="H28" s="5" t="n">
        <v>6.0</v>
      </c>
      <c r="I28" s="6" t="n">
        <v>136.0</v>
      </c>
      <c r="J28" s="7" t="n">
        <f si="2" t="shared"/>
        <v>-26.056338028169012</v>
      </c>
      <c r="K28" s="7" t="n">
        <f si="2" t="shared"/>
        <v>-50.0</v>
      </c>
      <c r="L28" s="7" t="n">
        <f si="2" t="shared"/>
        <v>-25.0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145.0</v>
      </c>
      <c r="E29" s="5" t="n">
        <v>7.0</v>
      </c>
      <c r="F29" s="6" t="n">
        <v>138.0</v>
      </c>
      <c r="G29" s="5" t="n">
        <f si="1" t="shared"/>
        <v>176.0</v>
      </c>
      <c r="H29" s="5" t="n">
        <v>4.0</v>
      </c>
      <c r="I29" s="6" t="n">
        <v>172.0</v>
      </c>
      <c r="J29" s="7" t="n">
        <f si="2" t="shared"/>
        <v>-17.613636363636363</v>
      </c>
      <c r="K29" s="7" t="n">
        <f si="2" t="shared"/>
        <v>75.0</v>
      </c>
      <c r="L29" s="7" t="n">
        <f si="2" t="shared"/>
        <v>-19.76744186046512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53.0</v>
      </c>
      <c r="E30" s="5" t="n">
        <v>0.0</v>
      </c>
      <c r="F30" s="6" t="n">
        <v>53.0</v>
      </c>
      <c r="G30" s="5" t="n">
        <f si="1" t="shared"/>
        <v>47.0</v>
      </c>
      <c r="H30" s="5" t="n">
        <v>0.0</v>
      </c>
      <c r="I30" s="6" t="n">
        <v>47.0</v>
      </c>
      <c r="J30" s="7" t="n">
        <f si="2" t="shared"/>
        <v>12.765957446808507</v>
      </c>
      <c r="K30" s="7" t="str">
        <f si="2" t="shared"/>
        <v>-</v>
      </c>
      <c r="L30" s="7" t="n">
        <f si="2" t="shared"/>
        <v>12.765957446808507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171.0</v>
      </c>
      <c r="E31" s="5" t="n">
        <v>0.0</v>
      </c>
      <c r="F31" s="6" t="n">
        <v>171.0</v>
      </c>
      <c r="G31" s="5" t="n">
        <f si="1" t="shared"/>
        <v>189.0</v>
      </c>
      <c r="H31" s="5" t="n">
        <v>0.0</v>
      </c>
      <c r="I31" s="6" t="n">
        <v>189.0</v>
      </c>
      <c r="J31" s="7" t="n">
        <f si="2" t="shared"/>
        <v>-9.523809523809524</v>
      </c>
      <c r="K31" s="7" t="str">
        <f si="2" t="shared"/>
        <v>-</v>
      </c>
      <c r="L31" s="7" t="n">
        <f si="2" t="shared"/>
        <v>-9.523809523809524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19.0</v>
      </c>
      <c r="E32" s="5" t="n">
        <v>0.0</v>
      </c>
      <c r="F32" s="6" t="n">
        <v>19.0</v>
      </c>
      <c r="G32" s="5" t="n">
        <f si="1" t="shared"/>
        <v>27.0</v>
      </c>
      <c r="H32" s="5" t="n">
        <v>2.0</v>
      </c>
      <c r="I32" s="6" t="n">
        <v>25.0</v>
      </c>
      <c r="J32" s="7" t="n">
        <f si="2" t="shared"/>
        <v>-29.629629629629626</v>
      </c>
      <c r="K32" s="7" t="n">
        <f si="2" t="shared"/>
        <v>-100.0</v>
      </c>
      <c r="L32" s="7" t="n">
        <f si="2" t="shared"/>
        <v>-24.0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35.0</v>
      </c>
      <c r="E33" s="5" t="n">
        <v>0.0</v>
      </c>
      <c r="F33" s="6" t="n">
        <v>35.0</v>
      </c>
      <c r="G33" s="5" t="n">
        <f si="1" t="shared"/>
        <v>27.0</v>
      </c>
      <c r="H33" s="5" t="n">
        <v>1.0</v>
      </c>
      <c r="I33" s="6" t="n">
        <v>26.0</v>
      </c>
      <c r="J33" s="7" t="n">
        <f si="2" t="shared"/>
        <v>29.629629629629626</v>
      </c>
      <c r="K33" s="7" t="n">
        <f si="2" t="shared"/>
        <v>-100.0</v>
      </c>
      <c r="L33" s="7" t="n">
        <f si="2" t="shared"/>
        <v>34.61538461538463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264.0</v>
      </c>
      <c r="E34" s="5" t="n">
        <v>6.0</v>
      </c>
      <c r="F34" s="6" t="n">
        <v>258.0</v>
      </c>
      <c r="G34" s="5" t="n">
        <f si="1" t="shared"/>
        <v>287.0</v>
      </c>
      <c r="H34" s="5" t="n">
        <v>10.0</v>
      </c>
      <c r="I34" s="6" t="n">
        <v>277.0</v>
      </c>
      <c r="J34" s="7" t="n">
        <f si="2" t="shared"/>
        <v>-8.013937282229966</v>
      </c>
      <c r="K34" s="7" t="n">
        <f si="2" t="shared"/>
        <v>-40.0</v>
      </c>
      <c r="L34" s="7" t="n">
        <f si="2" t="shared"/>
        <v>-6.859205776173283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24.0</v>
      </c>
      <c r="E35" s="5" t="n">
        <v>0.0</v>
      </c>
      <c r="F35" s="6" t="n">
        <v>24.0</v>
      </c>
      <c r="G35" s="5" t="n">
        <f si="1" t="shared"/>
        <v>36.0</v>
      </c>
      <c r="H35" s="5" t="n">
        <v>1.0</v>
      </c>
      <c r="I35" s="6" t="n">
        <v>35.0</v>
      </c>
      <c r="J35" s="7" t="n">
        <f si="2" t="shared"/>
        <v>-33.333333333333336</v>
      </c>
      <c r="K35" s="7" t="n">
        <f si="2" t="shared"/>
        <v>-100.0</v>
      </c>
      <c r="L35" s="7" t="n">
        <f si="2" t="shared"/>
        <v>-31.428571428571427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10.0</v>
      </c>
      <c r="E36" s="5" t="n">
        <v>1.0</v>
      </c>
      <c r="F36" s="6" t="n">
        <v>9.0</v>
      </c>
      <c r="G36" s="5" t="n">
        <f si="1" t="shared"/>
        <v>5.0</v>
      </c>
      <c r="H36" s="5" t="n">
        <v>0.0</v>
      </c>
      <c r="I36" s="6" t="n">
        <v>5.0</v>
      </c>
      <c r="J36" s="7" t="n">
        <f si="2" t="shared"/>
        <v>100.0</v>
      </c>
      <c r="K36" s="7" t="str">
        <f si="2" t="shared"/>
        <v>-</v>
      </c>
      <c r="L36" s="7" t="n">
        <f si="2" t="shared"/>
        <v>80.0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33.0</v>
      </c>
      <c r="E37" s="5" t="n">
        <v>6.0</v>
      </c>
      <c r="F37" s="6" t="n">
        <v>27.0</v>
      </c>
      <c r="G37" s="5" t="n">
        <f si="1" t="shared"/>
        <v>23.0</v>
      </c>
      <c r="H37" s="5" t="n">
        <v>0.0</v>
      </c>
      <c r="I37" s="6" t="n">
        <v>23.0</v>
      </c>
      <c r="J37" s="7" t="n">
        <f si="2" t="shared"/>
        <v>43.47826086956521</v>
      </c>
      <c r="K37" s="7" t="str">
        <f si="2" t="shared"/>
        <v>-</v>
      </c>
      <c r="L37" s="7" t="n">
        <f si="2" t="shared"/>
        <v>17.391304347826097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27.0</v>
      </c>
      <c r="E38" s="5" t="n">
        <v>0.0</v>
      </c>
      <c r="F38" s="6" t="n">
        <v>27.0</v>
      </c>
      <c r="G38" s="5" t="n">
        <f si="1" t="shared"/>
        <v>119.0</v>
      </c>
      <c r="H38" s="5" t="n">
        <v>1.0</v>
      </c>
      <c r="I38" s="6" t="n">
        <v>118.0</v>
      </c>
      <c r="J38" s="7" t="n">
        <f si="2" t="shared"/>
        <v>-77.31092436974791</v>
      </c>
      <c r="K38" s="7" t="n">
        <f si="2" t="shared"/>
        <v>-100.0</v>
      </c>
      <c r="L38" s="7" t="n">
        <f si="2" t="shared"/>
        <v>-77.11864406779661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421.0</v>
      </c>
      <c r="E39" s="5" t="n">
        <f si="6" t="shared"/>
        <v>0.0</v>
      </c>
      <c r="F39" s="5" t="n">
        <f si="6" t="shared"/>
        <v>421.0</v>
      </c>
      <c r="G39" s="5" t="n">
        <f si="6" t="shared"/>
        <v>347.0</v>
      </c>
      <c r="H39" s="5" t="n">
        <f si="6" t="shared"/>
        <v>0.0</v>
      </c>
      <c r="I39" s="5" t="n">
        <f si="6" t="shared"/>
        <v>347.0</v>
      </c>
      <c r="J39" s="7" t="n">
        <f si="2" t="shared"/>
        <v>21.325648414985586</v>
      </c>
      <c r="K39" s="7" t="str">
        <f si="2" t="shared"/>
        <v>-</v>
      </c>
      <c r="L39" s="7" t="n">
        <f si="2" t="shared"/>
        <v>21.325648414985586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1341.0</v>
      </c>
      <c r="E40" s="5" t="n">
        <v>23.0</v>
      </c>
      <c r="F40" s="6" t="n">
        <v>1318.0</v>
      </c>
      <c r="G40" s="5" t="n">
        <f si="1" t="shared"/>
        <v>1478.0</v>
      </c>
      <c r="H40" s="5" t="n">
        <v>26.0</v>
      </c>
      <c r="I40" s="6" t="n">
        <v>1452.0</v>
      </c>
      <c r="J40" s="7" t="n">
        <f si="2" t="shared"/>
        <v>-9.269282814614343</v>
      </c>
      <c r="K40" s="7" t="n">
        <f si="2" t="shared"/>
        <v>-11.538461538461542</v>
      </c>
      <c r="L40" s="7" t="n">
        <f si="2" t="shared"/>
        <v>-9.228650137741045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51.0</v>
      </c>
      <c r="E41" s="5" t="n">
        <v>12.0</v>
      </c>
      <c r="F41" s="6" t="n">
        <v>39.0</v>
      </c>
      <c r="G41" s="5" t="n">
        <f si="1" t="shared"/>
        <v>50.0</v>
      </c>
      <c r="H41" s="5" t="n">
        <v>2.0</v>
      </c>
      <c r="I41" s="6" t="n">
        <v>48.0</v>
      </c>
      <c r="J41" s="7" t="n">
        <f si="2" t="shared"/>
        <v>2.0000000000000018</v>
      </c>
      <c r="K41" s="7" t="n">
        <f si="2" t="shared"/>
        <v>500.0</v>
      </c>
      <c r="L41" s="7" t="n">
        <f si="2" t="shared"/>
        <v>-18.75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13.0</v>
      </c>
      <c r="E42" s="5" t="n">
        <v>0.0</v>
      </c>
      <c r="F42" s="6" t="n">
        <v>13.0</v>
      </c>
      <c r="G42" s="5" t="n">
        <f si="1" t="shared"/>
        <v>18.0</v>
      </c>
      <c r="H42" s="5" t="n">
        <v>4.0</v>
      </c>
      <c r="I42" s="6" t="n">
        <v>14.0</v>
      </c>
      <c r="J42" s="7" t="n">
        <f si="2" t="shared"/>
        <v>-27.77777777777778</v>
      </c>
      <c r="K42" s="7" t="n">
        <f si="2" t="shared"/>
        <v>-100.0</v>
      </c>
      <c r="L42" s="7" t="n">
        <f si="2" t="shared"/>
        <v>-7.14285714285714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69.0</v>
      </c>
      <c r="E43" s="5" t="n">
        <f si="7" t="shared"/>
        <v>1.0</v>
      </c>
      <c r="F43" s="5" t="n">
        <f si="7" t="shared"/>
        <v>68.0</v>
      </c>
      <c r="G43" s="5" t="n">
        <f si="7" t="shared"/>
        <v>74.0</v>
      </c>
      <c r="H43" s="5" t="n">
        <f si="7" t="shared"/>
        <v>0.0</v>
      </c>
      <c r="I43" s="5" t="n">
        <f si="7" t="shared"/>
        <v>74.0</v>
      </c>
      <c r="J43" s="7" t="n">
        <f si="2" t="shared"/>
        <v>-6.756756756756754</v>
      </c>
      <c r="K43" s="7" t="str">
        <f si="2" t="shared"/>
        <v>-</v>
      </c>
      <c r="L43" s="7" t="n">
        <f si="2" t="shared"/>
        <v>-8.108108108108103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133.0</v>
      </c>
      <c r="E44" s="5" t="n">
        <v>13.0</v>
      </c>
      <c r="F44" s="6" t="n">
        <v>120.0</v>
      </c>
      <c r="G44" s="5" t="n">
        <f si="1" t="shared"/>
        <v>142.0</v>
      </c>
      <c r="H44" s="5" t="n">
        <v>6.0</v>
      </c>
      <c r="I44" s="6" t="n">
        <v>136.0</v>
      </c>
      <c r="J44" s="7" t="n">
        <f si="2" t="shared"/>
        <v>-6.338028169014088</v>
      </c>
      <c r="K44" s="7" t="n">
        <f si="2" t="shared"/>
        <v>116.66666666666666</v>
      </c>
      <c r="L44" s="7" t="n">
        <f si="2" t="shared"/>
        <v>-11.764705882352944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28.0</v>
      </c>
      <c r="E45" s="5" t="n">
        <v>0.0</v>
      </c>
      <c r="F45" s="6" t="n">
        <v>28.0</v>
      </c>
      <c r="G45" s="5" t="n">
        <f si="1" t="shared"/>
        <v>47.0</v>
      </c>
      <c r="H45" s="5" t="n">
        <v>1.0</v>
      </c>
      <c r="I45" s="6" t="n">
        <v>46.0</v>
      </c>
      <c r="J45" s="7" t="n">
        <f si="2" t="shared"/>
        <v>-40.42553191489362</v>
      </c>
      <c r="K45" s="7" t="n">
        <f si="2" t="shared"/>
        <v>-100.0</v>
      </c>
      <c r="L45" s="7" t="n">
        <f si="2" t="shared"/>
        <v>-39.13043478260869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69.0</v>
      </c>
      <c r="E46" s="5" t="n">
        <f si="8" t="shared"/>
        <v>2.0</v>
      </c>
      <c r="F46" s="5" t="n">
        <f si="8" t="shared"/>
        <v>67.0</v>
      </c>
      <c r="G46" s="5" t="n">
        <f si="8" t="shared"/>
        <v>53.0</v>
      </c>
      <c r="H46" s="5" t="n">
        <f si="8" t="shared"/>
        <v>0.0</v>
      </c>
      <c r="I46" s="5" t="n">
        <f si="8" t="shared"/>
        <v>53.0</v>
      </c>
      <c r="J46" s="7" t="n">
        <f si="2" t="shared"/>
        <v>30.188679245283012</v>
      </c>
      <c r="K46" s="7" t="str">
        <f si="2" t="shared"/>
        <v>-</v>
      </c>
      <c r="L46" s="7" t="n">
        <f si="2" t="shared"/>
        <v>26.415094339622634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97.0</v>
      </c>
      <c r="E47" s="5" t="n">
        <v>2.0</v>
      </c>
      <c r="F47" s="6" t="n">
        <v>95.0</v>
      </c>
      <c r="G47" s="5" t="n">
        <f si="1" t="shared"/>
        <v>100.0</v>
      </c>
      <c r="H47" s="5" t="n">
        <v>1.0</v>
      </c>
      <c r="I47" s="6" t="n">
        <v>99.0</v>
      </c>
      <c r="J47" s="7" t="n">
        <f si="2" t="shared"/>
        <v>-3.0000000000000027</v>
      </c>
      <c r="K47" s="7" t="n">
        <f si="2" t="shared"/>
        <v>100.0</v>
      </c>
      <c r="L47" s="7" t="n">
        <f si="2" t="shared"/>
        <v>-4.040404040404044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216.0</v>
      </c>
      <c r="E48" s="5" t="n">
        <v>33.0</v>
      </c>
      <c r="F48" s="12" t="n">
        <v>183.0</v>
      </c>
      <c r="G48" s="5" t="n">
        <f si="1" t="shared"/>
        <v>63.0</v>
      </c>
      <c r="H48" s="13" t="n">
        <v>33.0</v>
      </c>
      <c r="I48" s="12" t="n">
        <v>30.0</v>
      </c>
      <c r="J48" s="14" t="n">
        <f si="2" t="shared"/>
        <v>242.85714285714283</v>
      </c>
      <c r="K48" s="14" t="n">
        <f si="2" t="shared"/>
        <v>0.0</v>
      </c>
      <c r="L48" s="14" t="n">
        <f si="2" t="shared"/>
        <v>509.99999999999994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13461.0</v>
      </c>
      <c r="E49" s="5" t="n">
        <f ref="E49:I49" si="9" t="shared">E19+E26+E40+E44+E47+E48</f>
        <v>2186.0</v>
      </c>
      <c r="F49" s="5" t="n">
        <f si="9" t="shared"/>
        <v>11275.0</v>
      </c>
      <c r="G49" s="5" t="n">
        <f si="9" t="shared"/>
        <v>21177.0</v>
      </c>
      <c r="H49" s="5" t="n">
        <f si="9" t="shared"/>
        <v>2670.0</v>
      </c>
      <c r="I49" s="5" t="n">
        <f si="9" t="shared"/>
        <v>18507.0</v>
      </c>
      <c r="J49" s="7" t="n">
        <f si="2" t="shared"/>
        <v>-36.435755772772346</v>
      </c>
      <c r="K49" s="7" t="n">
        <f si="2" t="shared"/>
        <v>-18.12734082397004</v>
      </c>
      <c r="L49" s="7" t="n">
        <f si="2" t="shared"/>
        <v>-39.077105959907065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